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cia.cespedes\Desktop\Editables Minerva\"/>
    </mc:Choice>
  </mc:AlternateContent>
  <xr:revisionPtr revIDLastSave="0" documentId="13_ncr:1_{44A0ECC6-244A-483D-99F7-9FD69F1E58A4}" xr6:coauthVersionLast="47" xr6:coauthVersionMax="47" xr10:uidLastSave="{00000000-0000-0000-0000-000000000000}"/>
  <bookViews>
    <workbookView xWindow="-120" yWindow="-120" windowWidth="24240" windowHeight="13140" xr2:uid="{7816CB5C-4511-44DC-9EBA-1151580D682A}"/>
  </bookViews>
  <sheets>
    <sheet name="MOV. FIN. AGOSTO -2025 (1)" sheetId="3" r:id="rId1"/>
    <sheet name="Hoja1" sheetId="4" r:id="rId2"/>
  </sheets>
  <definedNames>
    <definedName name="_xlnm.Print_Area" localSheetId="0">'MOV. FIN. AGOSTO -2025 (1)'!$A$1:$G$89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3" l="1"/>
  <c r="E59" i="3"/>
  <c r="G36" i="3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35" i="3"/>
  <c r="G34" i="3"/>
  <c r="G17" i="3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16" i="3"/>
  <c r="G15" i="3"/>
  <c r="G14" i="3"/>
  <c r="G6" i="3"/>
  <c r="G7" i="3"/>
  <c r="G8" i="3" s="1"/>
  <c r="G9" i="3" s="1"/>
  <c r="G10" i="3" s="1"/>
  <c r="G11" i="3" s="1"/>
  <c r="G12" i="3" s="1"/>
  <c r="G13" i="3" s="1"/>
  <c r="G5" i="3"/>
</calcChain>
</file>

<file path=xl/sharedStrings.xml><?xml version="1.0" encoding="utf-8"?>
<sst xmlns="http://schemas.openxmlformats.org/spreadsheetml/2006/main" count="126" uniqueCount="83">
  <si>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</si>
  <si>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</si>
  <si>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</si>
  <si>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</si>
  <si>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</si>
  <si>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</si>
  <si>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</si>
  <si>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</si>
  <si>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</si>
  <si>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</si>
  <si>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</si>
  <si>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</si>
  <si>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</si>
  <si>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</si>
  <si>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</si>
  <si>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</si>
  <si>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 xml:space="preserve">EDEESTE SA </t>
  </si>
  <si>
    <t xml:space="preserve">TOTAL </t>
  </si>
  <si>
    <t xml:space="preserve">COMPAÑÍA DOMINICANA DE TELELFONOS </t>
  </si>
  <si>
    <t>EDESUR DOMINICANA SA</t>
  </si>
  <si>
    <t>CAASD</t>
  </si>
  <si>
    <t xml:space="preserve">PERSONAL FIJOS 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</si>
  <si>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</si>
  <si>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</si>
  <si>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</si>
  <si>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</si>
  <si>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 xml:space="preserve">OGTIC </t>
  </si>
  <si>
    <t>EMPLEADOS TEMPORALES</t>
  </si>
  <si>
    <t xml:space="preserve">TRAMITE DE PENSION </t>
  </si>
  <si>
    <t>PAGO TRAMITE DE PENSION JULIO  2025</t>
  </si>
  <si>
    <t xml:space="preserve">PERSONLA FIJOS </t>
  </si>
  <si>
    <t>OBRAS &amp; CONSTRUCCIONES BOENOT</t>
  </si>
  <si>
    <t>AYUNATAMENTO DEL DISTRTTO NACIONAL</t>
  </si>
  <si>
    <t>PERSONAL VIGILANCIA</t>
  </si>
  <si>
    <t xml:space="preserve">EX EMPLEADOS </t>
  </si>
  <si>
    <t>PROCONSUMIDOR</t>
  </si>
  <si>
    <t>SERVICIOS TELEFONICOS E INTERNET,  MES DE JULIO  2025</t>
  </si>
  <si>
    <t xml:space="preserve">CENTRO AUTOMOTIZ REMESA  SRL </t>
  </si>
  <si>
    <t>SERVICIO DE MANTENIMIENTO PREVENTIVO Y CORRECTIVO PARA FLOTILLA DE VEHICULO DE ESTA INSTITUCIÓN</t>
  </si>
  <si>
    <t>SERVICIO DE ENERGIA ELECTRICA DE LAS OFICINAS PROVINCIA Y LA ROMANA, MES DE JULIO 2025</t>
  </si>
  <si>
    <t>SERVICIO DE ENERGIA ELECTRICA DE LAS OFICINAS PROVINCIA Y LA ROMANA, MES DE AGOSTO 2025</t>
  </si>
  <si>
    <t>SERVICIO DE ENERGIA ELECTRICA DE LA OFICINA PRINCIPAL Y LAS OFICINAS DE SAN CRISTOBAL Y BARAHONA, JULIO  2025</t>
  </si>
  <si>
    <t>SERVICIO DE ENERGIA ELECTRICA DE LAS OFICINAS PROVINCIALES, DE LA VEGA , SAN FRANCISCO Y NAGUA, MESES DE JULIO Y AGOSTO 2025</t>
  </si>
  <si>
    <t>EDNORTE DOMINICANA</t>
  </si>
  <si>
    <t>SISTEMA COMERCIAL INTEGRADO</t>
  </si>
  <si>
    <t>ALL OFFICE SOLUTIONS TS SRL</t>
  </si>
  <si>
    <t>SERVICIO DE ALQUILER DE IMPRESORAS/ FOTOCOPIADORAS,  PERIODOS 04/10/2024 HASTA EL 05/06/2025</t>
  </si>
  <si>
    <t>SERVICIO DE ALQUILER, DEL LOCAL COMERCIAL, DE LA OFICINA PROVINCIAL DE LA ROMANA, AGOSTO 2025.</t>
  </si>
  <si>
    <t xml:space="preserve">CONSTRUCTORA SANTANA FERMIN SRL </t>
  </si>
  <si>
    <t xml:space="preserve">DIGITAL REALITY BELLO SRL </t>
  </si>
  <si>
    <t xml:space="preserve"> RENOVACION Y ACTUALIZACION DE LICENCIAS INFORMATICAS DE ESTA INSTITUCION. CON VIGENCIA DE 1 AÑO.</t>
  </si>
  <si>
    <t>TECHBOX, EIRL</t>
  </si>
  <si>
    <t>COMPRA DE SUMINISTROS ELECTRICOS Y FERRETEROS PARA USO EN MANTENIMIENTO INSTITUCION</t>
  </si>
  <si>
    <t>PROEXPO SRL</t>
  </si>
  <si>
    <t xml:space="preserve">SERVICIO DE RELACIONES PUBLICAS </t>
  </si>
  <si>
    <t xml:space="preserve">CITYWORKS SRL </t>
  </si>
  <si>
    <t>ADQUISICION DE (340) ACTUALIZACIONES Y RENOVACIONES DE LICENCIAS DE INFORMATICAS, POR 12 MESES PARA ESTA INSTITUCION</t>
  </si>
  <si>
    <t>SERVICIO DE RECOGIDA DE BASURA EN ESTA INSTITUCIÓN, MES DE AGOSTO 2025</t>
  </si>
  <si>
    <t>SERVICIO DE AGUA POTABLE DE LA SEDE CENTRAL, MES  AGOSTO  2025</t>
  </si>
  <si>
    <t>SERVICIO DE ALQUILER DE LA OFICINA EN EL PUNTO GOB-MEGACENTRO,  MES DE AGOSTO 2025</t>
  </si>
  <si>
    <t>SERVICIO DE ALQUILER DE LA OFICINA EN EL PUNTO GOB-OCCIDENTAL MALL,  MES DE AGOSTO 2025</t>
  </si>
  <si>
    <t>SERVICIO DE ALQUILER DE LA OFICINA EN EL PUNTO GOB-SAMBIL,  MES DE AGOSTO 2025</t>
  </si>
  <si>
    <t>PAGO PRIMA DE TRANSPORTE DE AGOSTO 2025</t>
  </si>
  <si>
    <t>PAGO PERSONAL DE VIGILANCIA, AGOSTO 2025</t>
  </si>
  <si>
    <t>TRANSFERENCIA PARA CUBRIR LOS GASTOS CORRIENTES, AL MES DE AGOSTO 2025</t>
  </si>
  <si>
    <t>TRANSFERENCIA PARA CUBRIR SUELDOS Y SEGURIDAD SOCIAL, AL MES DE AGOSTO  2025</t>
  </si>
  <si>
    <t>REINTEGRO POR SUBSIDIO  DE  MATERNIDAD AL MES DE AGOSTO -2025</t>
  </si>
  <si>
    <t xml:space="preserve"> VIATICOS COMPLEMENTARIOS FEBRERO, MARZO, ABRIL Y MAYO 2025 </t>
  </si>
  <si>
    <t>BONO DESEM SERV.CARRERRA INACTIVO  ENERO-DICIEMBRE  2024</t>
  </si>
  <si>
    <t>INDEMNIZACION EX EMPLEADO 2025</t>
  </si>
  <si>
    <t>NDEMNISACION  EX-EMPLEADOS -SENT.NO. 0030- 03-225-SSEN-00188</t>
  </si>
  <si>
    <t xml:space="preserve"> VIATICOS JUNIO  2025</t>
  </si>
  <si>
    <t>INDEMNIZACION EX.EMPLEADOS SENT.NO.0030-1642-2023-SSEN-00276</t>
  </si>
  <si>
    <t>PAGO INCENTIVO CUMP. IND. SISMAP INACTIVOS OCT.2024</t>
  </si>
  <si>
    <t>ASACASCRI</t>
  </si>
  <si>
    <t xml:space="preserve">APORTE ECONOMICOS </t>
  </si>
  <si>
    <t>PAGO EMPLEADOS TEMPORALES AGOSTO 2025</t>
  </si>
  <si>
    <t>PAGO PERSONAL FIJOS AGOSTO  2025</t>
  </si>
  <si>
    <t xml:space="preserve">PAGO SUPLENCIA PERSONAL FIJOS AGOSTO 2025 </t>
  </si>
  <si>
    <t>PAGO INTERINATO PERSONAL FIJOS AGOSTO 2025</t>
  </si>
  <si>
    <t xml:space="preserve">SERVICIO DE INSTALACION DE TECHADO PARA COMEDOR TIPO TERRAZA MULTIUSOS, </t>
  </si>
  <si>
    <t>SERVICIOS DE MANTENIMIENTO DE SOFWARE DEL SIC-ERP INSTALADO EN EL DEPAT. FINANCIERO/ DIVI. CONTABILIDAD. PERIODO 18/02/2025 A 18/04/2025</t>
  </si>
  <si>
    <t>DESDE EL 01/08/2025 HASTA EL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</si>
</sst>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[$-2540A]mm/dd/yyyy;@"/>
    <numFmt numFmtId="167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2"/>
      <name val="Abadi"/>
      <family val="2"/>
    </font>
    <font>
      <b/>
      <sz val="12"/>
      <color theme="1"/>
      <name val="Abadi"/>
      <family val="2"/>
    </font>
    <font>
      <sz val="12"/>
      <color indexed="8"/>
      <name val="Abadi"/>
      <family val="2"/>
    </font>
    <font>
      <b/>
      <sz val="12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9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43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3" fillId="3" borderId="0" xfId="1" applyFont="1" applyFill="1" applyAlignment="1">
      <alignment horizontal="center" vertical="center"/>
    </xf>
    <xf numFmtId="43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43" fontId="3" fillId="4" borderId="0" xfId="1" applyFont="1" applyFill="1"/>
    <xf numFmtId="43" fontId="3" fillId="0" borderId="0" xfId="1" applyFont="1" applyFill="1"/>
    <xf numFmtId="43" fontId="3" fillId="0" borderId="0" xfId="1" applyFont="1" applyFill="1" applyBorder="1"/>
    <xf numFmtId="43" fontId="3" fillId="0" borderId="0" xfId="1" applyFont="1"/>
    <xf numFmtId="0" fontId="4" fillId="0" borderId="0" xfId="0" applyFont="1" applyAlignment="1">
      <alignment horizontal="center"/>
    </xf>
    <xf numFmtId="43" fontId="4" fillId="0" borderId="0" xfId="1" applyFont="1" applyFill="1"/>
    <xf numFmtId="165" fontId="4" fillId="0" borderId="0" xfId="0" applyNumberFormat="1" applyFont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43" fontId="5" fillId="0" borderId="0" xfId="1" applyFont="1" applyFill="1"/>
    <xf numFmtId="43" fontId="5" fillId="5" borderId="0" xfId="1" applyFont="1" applyFill="1"/>
    <xf numFmtId="16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/>
    <xf numFmtId="43" fontId="8" fillId="0" borderId="0" xfId="1" applyFont="1" applyFill="1"/>
    <xf numFmtId="43" fontId="7" fillId="0" borderId="0" xfId="1" applyFont="1" applyFill="1"/>
    <xf numFmtId="0" fontId="7" fillId="0" borderId="0" xfId="0" applyFont="1" applyAlignment="1">
      <alignment wrapText="1"/>
    </xf>
    <xf numFmtId="43" fontId="7" fillId="5" borderId="0" xfId="1" applyFont="1" applyFill="1"/>
    <xf numFmtId="0" fontId="9" fillId="3" borderId="0" xfId="0" applyFont="1" applyFill="1"/>
    <xf numFmtId="43" fontId="9" fillId="3" borderId="0" xfId="1" applyFont="1" applyFill="1"/>
    <xf numFmtId="165" fontId="7" fillId="0" borderId="0" xfId="0" applyNumberFormat="1" applyFont="1" applyAlignment="1">
      <alignment horizontal="center"/>
    </xf>
    <xf numFmtId="167" fontId="7" fillId="5" borderId="0" xfId="0" applyNumberFormat="1" applyFont="1" applyFill="1" applyAlignment="1">
      <alignment horizontal="center"/>
    </xf>
    <xf numFmtId="0" fontId="7" fillId="5" borderId="0" xfId="0" applyFont="1" applyFill="1"/>
    <xf numFmtId="166" fontId="7" fillId="0" borderId="0" xfId="0" applyNumberFormat="1" applyFont="1" applyAlignment="1">
      <alignment horizontal="center"/>
    </xf>
    <xf numFmtId="43" fontId="7" fillId="0" borderId="0" xfId="1" applyFont="1" applyFill="1" applyBorder="1"/>
    <xf numFmtId="43" fontId="7" fillId="0" borderId="0" xfId="0" applyNumberFormat="1" applyFont="1"/>
    <xf numFmtId="43" fontId="7" fillId="5" borderId="0" xfId="1" applyFont="1" applyFill="1" applyBorder="1"/>
    <xf numFmtId="43" fontId="7" fillId="0" borderId="0" xfId="1" applyFont="1" applyBorder="1"/>
    <xf numFmtId="43" fontId="7" fillId="0" borderId="0" xfId="1" applyFont="1" applyAlignment="1">
      <alignment horizontal="right" wrapText="1"/>
    </xf>
    <xf numFmtId="0" fontId="8" fillId="5" borderId="0" xfId="0" applyFont="1" applyFill="1" applyAlignment="1">
      <alignment horizontal="right"/>
    </xf>
    <xf numFmtId="43" fontId="7" fillId="0" borderId="0" xfId="1" applyFont="1" applyAlignment="1">
      <alignment horizontal="right"/>
    </xf>
    <xf numFmtId="0" fontId="8" fillId="5" borderId="0" xfId="0" applyFont="1" applyFill="1" applyAlignment="1">
      <alignment horizontal="righ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43" fontId="10" fillId="0" borderId="0" xfId="1" applyFont="1" applyFill="1"/>
    <xf numFmtId="165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9" fillId="0" borderId="0" xfId="0" applyFont="1"/>
    <xf numFmtId="43" fontId="9" fillId="0" borderId="0" xfId="1" applyFont="1" applyFill="1"/>
    <xf numFmtId="43" fontId="11" fillId="0" borderId="0" xfId="1" applyFont="1" applyFill="1"/>
    <xf numFmtId="0" fontId="9" fillId="5" borderId="0" xfId="0" applyFont="1" applyFill="1"/>
    <xf numFmtId="43" fontId="9" fillId="5" borderId="0" xfId="1" applyFont="1" applyFill="1"/>
    <xf numFmtId="43" fontId="11" fillId="5" borderId="0" xfId="1" applyFont="1" applyFill="1"/>
    <xf numFmtId="43" fontId="7" fillId="5" borderId="0" xfId="0" applyNumberFormat="1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43" fontId="8" fillId="5" borderId="0" xfId="1" applyFont="1" applyFill="1" applyAlignment="1">
      <alignment horizontal="right" vertical="top"/>
    </xf>
    <xf numFmtId="43" fontId="7" fillId="0" borderId="0" xfId="1" applyFont="1" applyFill="1" applyBorder="1" applyAlignment="1">
      <alignment horizontal="right" vertical="top"/>
    </xf>
    <xf numFmtId="43" fontId="7" fillId="5" borderId="0" xfId="1" applyFont="1" applyFill="1" applyBorder="1" applyAlignment="1">
      <alignment horizontal="right"/>
    </xf>
    <xf numFmtId="165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center"/>
    </xf>
    <xf numFmtId="0" fontId="4" fillId="5" borderId="0" xfId="0" applyFont="1" applyFill="1"/>
    <xf numFmtId="164" fontId="0" fillId="0" borderId="0" xfId="0" applyNumberFormat="1"/>
    <xf numFmtId="164" fontId="7" fillId="0" borderId="0" xfId="0" applyNumberFormat="1" applyFont="1"/>
    <xf numFmtId="43" fontId="9" fillId="4" borderId="0" xfId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M374"/>
  <sheetViews>
    <sheetView tabSelected="1" topLeftCell="E1" zoomScale="92" zoomScaleNormal="92" zoomScaleSheetLayoutView="100" workbookViewId="0">
      <selection activeCell="H4" sqref="H4"/>
    </sheetView>
  </sheetViews>
  <sheetFormatPr baseColWidth="10" defaultRowHeight="15" x14ac:dyDescent="0.25"/>
  <cols>
    <col min="1" max="1" width="16.5703125" style="5" customWidth="1"/>
    <col min="2" max="2" width="10.28515625" customWidth="1"/>
    <col min="3" max="3" width="38.140625" customWidth="1"/>
    <col min="4" max="4" width="142.7109375" customWidth="1"/>
    <col min="5" max="5" width="21.5703125" style="1" customWidth="1"/>
    <col min="6" max="6" width="20.7109375" style="1" customWidth="1"/>
    <col min="7" max="7" width="22.42578125" style="1" customWidth="1"/>
    <col min="8" max="8" width="27" style="1" customWidth="1"/>
    <col min="9" max="9" width="22.85546875" style="1" customWidth="1"/>
    <col min="10" max="10" width="24" style="1" customWidth="1"/>
    <col min="11" max="11" width="17.5703125" customWidth="1"/>
    <col min="12" max="12" width="16.85546875" customWidth="1"/>
    <col min="13" max="13" width="17.140625" customWidth="1"/>
  </cols>
  <sheetData>
    <row r="1" spans="1:12" s="9" customFormat="1" ht="18.75" customHeight="1" x14ac:dyDescent="0.25">
      <c r="A1" s="77" t="s">
        <v>0</v>
      </c>
      <c r="B1" s="77"/>
      <c r="C1" s="77"/>
      <c r="D1" s="77"/>
      <c r="E1" s="77"/>
      <c r="F1" s="77"/>
      <c r="G1" s="77"/>
      <c r="H1" s="6"/>
      <c r="I1" s="6"/>
      <c r="J1" s="6"/>
      <c r="K1" s="7"/>
      <c r="L1" s="8"/>
    </row>
    <row r="2" spans="1:12" s="12" customFormat="1" ht="24.75" customHeight="1" x14ac:dyDescent="0.25">
      <c r="A2" s="78" t="s">
        <v>82</v>
      </c>
      <c r="B2" s="78"/>
      <c r="C2" s="78"/>
      <c r="D2" s="78"/>
      <c r="E2" s="78"/>
      <c r="F2" s="78"/>
      <c r="G2" s="78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9" customFormat="1" ht="19.5" customHeight="1" x14ac:dyDescent="0.25">
      <c r="A4" s="27">
        <v>45870</v>
      </c>
      <c r="B4" s="18" t="s">
        <v>8</v>
      </c>
      <c r="C4" s="19"/>
      <c r="D4" s="19"/>
      <c r="E4" s="20"/>
      <c r="F4" s="20"/>
      <c r="G4" s="76">
        <v>31776009.57</v>
      </c>
      <c r="H4" s="21"/>
      <c r="I4" s="22"/>
      <c r="J4" s="23"/>
      <c r="K4" s="23"/>
    </row>
    <row r="5" spans="1:12" s="12" customFormat="1" ht="24.95" customHeight="1" x14ac:dyDescent="0.25">
      <c r="A5" s="28">
        <v>45870</v>
      </c>
      <c r="B5" s="24">
        <v>1673</v>
      </c>
      <c r="C5" s="73" t="s">
        <v>45</v>
      </c>
      <c r="D5" s="12" t="s">
        <v>46</v>
      </c>
      <c r="E5" s="10"/>
      <c r="F5" s="10">
        <v>733333.28</v>
      </c>
      <c r="G5" s="25">
        <f>G4-F5</f>
        <v>31042676.289999999</v>
      </c>
      <c r="H5" s="10"/>
      <c r="I5" s="10"/>
      <c r="J5" s="10"/>
    </row>
    <row r="6" spans="1:12" s="12" customFormat="1" ht="24.95" customHeight="1" x14ac:dyDescent="0.25">
      <c r="A6" s="28">
        <v>45870</v>
      </c>
      <c r="B6" s="24">
        <v>1671</v>
      </c>
      <c r="C6" s="73" t="s">
        <v>48</v>
      </c>
      <c r="D6" s="12" t="s">
        <v>80</v>
      </c>
      <c r="E6" s="29"/>
      <c r="F6" s="25">
        <v>418688.89</v>
      </c>
      <c r="G6" s="25">
        <f t="shared" ref="G6:G13" si="0">G5-F6</f>
        <v>30623987.399999999</v>
      </c>
      <c r="H6" s="10"/>
      <c r="I6" s="10"/>
      <c r="J6" s="10"/>
    </row>
    <row r="7" spans="1:12" s="12" customFormat="1" ht="24.95" customHeight="1" x14ac:dyDescent="0.25">
      <c r="A7" s="28">
        <v>45874</v>
      </c>
      <c r="B7" s="24">
        <v>1704</v>
      </c>
      <c r="C7" s="73" t="s">
        <v>53</v>
      </c>
      <c r="D7" s="12" t="s">
        <v>54</v>
      </c>
      <c r="E7" s="10"/>
      <c r="F7" s="10">
        <v>66670</v>
      </c>
      <c r="G7" s="25">
        <f t="shared" si="0"/>
        <v>30557317.399999999</v>
      </c>
      <c r="H7" s="10"/>
      <c r="I7" s="10"/>
      <c r="J7" s="10"/>
    </row>
    <row r="8" spans="1:12" s="12" customFormat="1" ht="24.95" customHeight="1" x14ac:dyDescent="0.25">
      <c r="A8" s="28">
        <v>45877</v>
      </c>
      <c r="B8" s="24">
        <v>1716</v>
      </c>
      <c r="C8" s="73" t="s">
        <v>51</v>
      </c>
      <c r="D8" s="12" t="s">
        <v>52</v>
      </c>
      <c r="E8" s="10"/>
      <c r="F8" s="29">
        <v>157006.66</v>
      </c>
      <c r="G8" s="25">
        <f t="shared" si="0"/>
        <v>30400310.739999998</v>
      </c>
      <c r="H8" s="10"/>
      <c r="I8" s="10"/>
      <c r="J8" s="10"/>
    </row>
    <row r="9" spans="1:12" s="12" customFormat="1" ht="24.95" customHeight="1" x14ac:dyDescent="0.25">
      <c r="A9" s="28">
        <v>45877</v>
      </c>
      <c r="B9" s="24">
        <v>1717</v>
      </c>
      <c r="C9" s="73" t="s">
        <v>55</v>
      </c>
      <c r="D9" s="12" t="s">
        <v>56</v>
      </c>
      <c r="E9" s="10"/>
      <c r="F9" s="10">
        <v>1057519</v>
      </c>
      <c r="G9" s="25">
        <f t="shared" si="0"/>
        <v>29342791.739999998</v>
      </c>
      <c r="H9" s="10"/>
      <c r="I9" s="10"/>
      <c r="J9" s="10"/>
    </row>
    <row r="10" spans="1:12" s="12" customFormat="1" ht="24.95" customHeight="1" x14ac:dyDescent="0.25">
      <c r="A10" s="28">
        <v>45880</v>
      </c>
      <c r="B10" s="24">
        <v>1731</v>
      </c>
      <c r="C10" s="73" t="s">
        <v>19</v>
      </c>
      <c r="D10" s="12" t="s">
        <v>41</v>
      </c>
      <c r="E10" s="10"/>
      <c r="F10" s="10">
        <v>282669.45</v>
      </c>
      <c r="G10" s="25">
        <f t="shared" si="0"/>
        <v>29060122.289999999</v>
      </c>
      <c r="H10" s="10"/>
      <c r="I10" s="10"/>
      <c r="J10" s="10"/>
    </row>
    <row r="11" spans="1:12" s="12" customFormat="1" ht="24.95" customHeight="1" x14ac:dyDescent="0.25">
      <c r="A11" s="28">
        <v>45880</v>
      </c>
      <c r="B11" s="24">
        <v>1733</v>
      </c>
      <c r="C11" s="73" t="s">
        <v>16</v>
      </c>
      <c r="D11" s="12" t="s">
        <v>39</v>
      </c>
      <c r="E11" s="10"/>
      <c r="F11" s="10">
        <v>6033.4</v>
      </c>
      <c r="G11" s="25">
        <f t="shared" si="0"/>
        <v>29054088.890000001</v>
      </c>
      <c r="H11" s="10"/>
      <c r="I11" s="10"/>
      <c r="J11" s="10"/>
    </row>
    <row r="12" spans="1:12" s="12" customFormat="1" ht="24.95" customHeight="1" x14ac:dyDescent="0.25">
      <c r="A12" s="28">
        <v>45881</v>
      </c>
      <c r="B12" s="24">
        <v>1743</v>
      </c>
      <c r="C12" s="12" t="s">
        <v>49</v>
      </c>
      <c r="D12" s="12" t="s">
        <v>50</v>
      </c>
      <c r="E12" s="10"/>
      <c r="F12" s="10">
        <v>48000</v>
      </c>
      <c r="G12" s="25">
        <f t="shared" si="0"/>
        <v>29006088.890000001</v>
      </c>
      <c r="H12" s="10"/>
      <c r="I12" s="10"/>
      <c r="J12" s="10"/>
    </row>
    <row r="13" spans="1:12" s="12" customFormat="1" ht="24.95" customHeight="1" x14ac:dyDescent="0.25">
      <c r="A13" s="28">
        <v>45881</v>
      </c>
      <c r="B13" s="24">
        <v>1747</v>
      </c>
      <c r="C13" s="73" t="s">
        <v>20</v>
      </c>
      <c r="D13" s="12" t="s">
        <v>58</v>
      </c>
      <c r="E13" s="10"/>
      <c r="F13" s="10">
        <v>4233.6000000000004</v>
      </c>
      <c r="G13" s="25">
        <f t="shared" si="0"/>
        <v>29001855.289999999</v>
      </c>
      <c r="H13" s="10"/>
      <c r="I13" s="10"/>
      <c r="J13" s="10"/>
    </row>
    <row r="14" spans="1:12" s="12" customFormat="1" ht="24.95" customHeight="1" x14ac:dyDescent="0.25">
      <c r="A14" s="28">
        <v>45882</v>
      </c>
      <c r="B14" s="24">
        <v>1824</v>
      </c>
      <c r="C14" s="73" t="s">
        <v>35</v>
      </c>
      <c r="D14" s="12" t="s">
        <v>64</v>
      </c>
      <c r="E14" s="10">
        <v>5414505.4400000004</v>
      </c>
      <c r="F14" s="10"/>
      <c r="G14" s="10">
        <f>+G13+E14</f>
        <v>34416360.729999997</v>
      </c>
      <c r="H14" s="10"/>
      <c r="I14" s="10"/>
      <c r="J14" s="10"/>
    </row>
    <row r="15" spans="1:12" s="12" customFormat="1" ht="24.95" customHeight="1" x14ac:dyDescent="0.25">
      <c r="A15" s="28">
        <v>45882</v>
      </c>
      <c r="B15" s="24">
        <v>2134</v>
      </c>
      <c r="C15" s="73" t="s">
        <v>35</v>
      </c>
      <c r="D15" s="12" t="s">
        <v>65</v>
      </c>
      <c r="E15" s="10">
        <v>19648464.559999999</v>
      </c>
      <c r="F15" s="10"/>
      <c r="G15" s="10">
        <f>+G14+E15</f>
        <v>54064825.289999992</v>
      </c>
      <c r="H15" s="10"/>
      <c r="I15" s="10"/>
      <c r="J15" s="10"/>
    </row>
    <row r="16" spans="1:12" s="12" customFormat="1" ht="24.95" customHeight="1" x14ac:dyDescent="0.25">
      <c r="A16" s="28">
        <v>45882</v>
      </c>
      <c r="B16" s="24">
        <v>1759</v>
      </c>
      <c r="C16" s="12" t="s">
        <v>27</v>
      </c>
      <c r="D16" s="12" t="s">
        <v>76</v>
      </c>
      <c r="E16" s="10"/>
      <c r="F16" s="25">
        <v>7931866.6699999999</v>
      </c>
      <c r="G16" s="25">
        <f>+G15-F16</f>
        <v>46132958.61999999</v>
      </c>
      <c r="H16" s="10"/>
      <c r="I16" s="10"/>
      <c r="J16" s="10"/>
    </row>
    <row r="17" spans="1:10" s="12" customFormat="1" ht="24.95" customHeight="1" x14ac:dyDescent="0.25">
      <c r="A17" s="28">
        <v>45882</v>
      </c>
      <c r="B17" s="24">
        <v>1759</v>
      </c>
      <c r="C17" s="12" t="s">
        <v>22</v>
      </c>
      <c r="D17" s="12" t="s">
        <v>23</v>
      </c>
      <c r="E17" s="10"/>
      <c r="F17" s="10">
        <v>562369.35</v>
      </c>
      <c r="G17" s="25">
        <f t="shared" ref="G17:G33" si="1">+G16-F17</f>
        <v>45570589.269999988</v>
      </c>
      <c r="H17" s="10"/>
      <c r="I17" s="10"/>
      <c r="J17" s="10"/>
    </row>
    <row r="18" spans="1:10" ht="21.75" customHeight="1" x14ac:dyDescent="0.25">
      <c r="A18" s="28">
        <v>45882</v>
      </c>
      <c r="B18" s="24">
        <v>1759</v>
      </c>
      <c r="C18" s="12" t="s">
        <v>22</v>
      </c>
      <c r="D18" s="12" t="s">
        <v>24</v>
      </c>
      <c r="F18" s="1">
        <v>563162.53</v>
      </c>
      <c r="G18" s="25">
        <f t="shared" si="1"/>
        <v>45007426.739999987</v>
      </c>
    </row>
    <row r="19" spans="1:10" s="12" customFormat="1" ht="24.95" customHeight="1" x14ac:dyDescent="0.25">
      <c r="A19" s="28">
        <v>45882</v>
      </c>
      <c r="B19" s="24">
        <v>1759</v>
      </c>
      <c r="C19" s="12" t="s">
        <v>22</v>
      </c>
      <c r="D19" s="12" t="s">
        <v>25</v>
      </c>
      <c r="E19" s="10"/>
      <c r="F19" s="25">
        <v>79210.5</v>
      </c>
      <c r="G19" s="25">
        <f t="shared" si="1"/>
        <v>44928216.239999987</v>
      </c>
      <c r="H19" s="10"/>
      <c r="I19" s="10"/>
      <c r="J19" s="10"/>
    </row>
    <row r="20" spans="1:10" s="12" customFormat="1" ht="24.95" customHeight="1" x14ac:dyDescent="0.25">
      <c r="A20" s="28">
        <v>45882</v>
      </c>
      <c r="B20" s="24">
        <v>1761</v>
      </c>
      <c r="C20" s="73" t="s">
        <v>28</v>
      </c>
      <c r="D20" s="12" t="s">
        <v>29</v>
      </c>
      <c r="E20" s="10"/>
      <c r="F20" s="25">
        <v>40662.5</v>
      </c>
      <c r="G20" s="25">
        <f t="shared" si="1"/>
        <v>44887553.739999987</v>
      </c>
      <c r="H20" s="10"/>
      <c r="I20" s="10"/>
      <c r="J20" s="10"/>
    </row>
    <row r="21" spans="1:10" s="12" customFormat="1" ht="24.95" customHeight="1" x14ac:dyDescent="0.25">
      <c r="A21" s="28">
        <v>45882</v>
      </c>
      <c r="B21" s="24">
        <v>1761</v>
      </c>
      <c r="C21" s="73" t="s">
        <v>22</v>
      </c>
      <c r="D21" s="12" t="s">
        <v>23</v>
      </c>
      <c r="E21" s="10"/>
      <c r="F21" s="25">
        <v>2882.97</v>
      </c>
      <c r="G21" s="25">
        <f t="shared" si="1"/>
        <v>44884670.769999988</v>
      </c>
      <c r="H21" s="10"/>
      <c r="I21" s="10"/>
      <c r="J21" s="10"/>
    </row>
    <row r="22" spans="1:10" s="12" customFormat="1" ht="24.95" customHeight="1" x14ac:dyDescent="0.25">
      <c r="A22" s="28">
        <v>45882</v>
      </c>
      <c r="B22" s="24">
        <v>1761</v>
      </c>
      <c r="C22" s="73" t="s">
        <v>22</v>
      </c>
      <c r="D22" s="12" t="s">
        <v>24</v>
      </c>
      <c r="E22" s="10"/>
      <c r="F22" s="25">
        <v>2887.04</v>
      </c>
      <c r="G22" s="25">
        <f t="shared" si="1"/>
        <v>44881783.729999989</v>
      </c>
      <c r="H22" s="10"/>
      <c r="I22" s="10"/>
      <c r="J22" s="10"/>
    </row>
    <row r="23" spans="1:10" s="12" customFormat="1" ht="24.95" customHeight="1" x14ac:dyDescent="0.25">
      <c r="A23" s="28">
        <v>45882</v>
      </c>
      <c r="B23" s="24">
        <v>1761</v>
      </c>
      <c r="C23" s="73" t="s">
        <v>22</v>
      </c>
      <c r="D23" s="12" t="s">
        <v>25</v>
      </c>
      <c r="E23" s="10"/>
      <c r="F23" s="25">
        <v>447.29</v>
      </c>
      <c r="G23" s="25">
        <f t="shared" si="1"/>
        <v>44881336.43999999</v>
      </c>
      <c r="H23" s="10"/>
      <c r="I23" s="10"/>
      <c r="J23" s="10"/>
    </row>
    <row r="24" spans="1:10" s="12" customFormat="1" ht="24.95" customHeight="1" x14ac:dyDescent="0.25">
      <c r="A24" s="28">
        <v>45882</v>
      </c>
      <c r="B24" s="24">
        <v>1763</v>
      </c>
      <c r="C24" s="73" t="s">
        <v>21</v>
      </c>
      <c r="D24" s="12" t="s">
        <v>62</v>
      </c>
      <c r="E24" s="10"/>
      <c r="F24" s="25">
        <v>15000</v>
      </c>
      <c r="G24" s="25">
        <f t="shared" si="1"/>
        <v>44866336.43999999</v>
      </c>
      <c r="H24" s="10"/>
      <c r="I24" s="10"/>
      <c r="J24" s="10"/>
    </row>
    <row r="25" spans="1:10" s="12" customFormat="1" ht="24.95" customHeight="1" x14ac:dyDescent="0.25">
      <c r="A25" s="28">
        <v>45882</v>
      </c>
      <c r="B25" s="24">
        <v>1779</v>
      </c>
      <c r="C25" s="73" t="s">
        <v>21</v>
      </c>
      <c r="D25" s="12" t="s">
        <v>77</v>
      </c>
      <c r="E25" s="29"/>
      <c r="F25" s="29">
        <v>8750710</v>
      </c>
      <c r="G25" s="25">
        <f t="shared" si="1"/>
        <v>36115626.43999999</v>
      </c>
      <c r="H25" s="10"/>
      <c r="I25" s="10"/>
      <c r="J25" s="10"/>
    </row>
    <row r="26" spans="1:10" s="12" customFormat="1" ht="24.95" customHeight="1" x14ac:dyDescent="0.25">
      <c r="A26" s="28">
        <v>45882</v>
      </c>
      <c r="B26" s="24">
        <v>1779</v>
      </c>
      <c r="C26" s="73" t="s">
        <v>22</v>
      </c>
      <c r="D26" s="12" t="s">
        <v>23</v>
      </c>
      <c r="E26" s="29"/>
      <c r="F26" s="29">
        <v>614522.78</v>
      </c>
      <c r="G26" s="25">
        <f t="shared" si="1"/>
        <v>35501103.659999989</v>
      </c>
      <c r="H26" s="10"/>
      <c r="I26" s="10"/>
      <c r="J26" s="10"/>
    </row>
    <row r="27" spans="1:10" s="12" customFormat="1" ht="24.95" customHeight="1" x14ac:dyDescent="0.25">
      <c r="A27" s="28">
        <v>45882</v>
      </c>
      <c r="B27" s="24">
        <v>1779</v>
      </c>
      <c r="C27" s="73" t="s">
        <v>22</v>
      </c>
      <c r="D27" s="12" t="s">
        <v>24</v>
      </c>
      <c r="E27" s="29"/>
      <c r="F27" s="29">
        <v>621300.41</v>
      </c>
      <c r="G27" s="25">
        <f t="shared" si="1"/>
        <v>34879803.249999993</v>
      </c>
      <c r="H27" s="10"/>
      <c r="I27" s="10"/>
      <c r="J27" s="10"/>
    </row>
    <row r="28" spans="1:10" s="12" customFormat="1" ht="24.95" customHeight="1" x14ac:dyDescent="0.25">
      <c r="A28" s="28">
        <v>45882</v>
      </c>
      <c r="B28" s="24">
        <v>1779</v>
      </c>
      <c r="C28" s="73" t="s">
        <v>22</v>
      </c>
      <c r="D28" s="12" t="s">
        <v>25</v>
      </c>
      <c r="E28" s="29"/>
      <c r="F28" s="29">
        <v>88572.02</v>
      </c>
      <c r="G28" s="25">
        <f t="shared" si="1"/>
        <v>34791231.229999989</v>
      </c>
      <c r="H28" s="10"/>
      <c r="I28" s="10"/>
      <c r="J28" s="10"/>
    </row>
    <row r="29" spans="1:10" s="12" customFormat="1" ht="24.95" customHeight="1" x14ac:dyDescent="0.25">
      <c r="A29" s="28">
        <v>45883</v>
      </c>
      <c r="B29" s="24">
        <v>1790</v>
      </c>
      <c r="C29" s="12" t="s">
        <v>74</v>
      </c>
      <c r="D29" s="12" t="s">
        <v>75</v>
      </c>
      <c r="E29" s="29"/>
      <c r="F29" s="25">
        <v>40000</v>
      </c>
      <c r="G29" s="25">
        <f t="shared" si="1"/>
        <v>34751231.229999989</v>
      </c>
      <c r="H29" s="10"/>
      <c r="I29" s="10"/>
      <c r="J29" s="10"/>
    </row>
    <row r="30" spans="1:10" s="12" customFormat="1" ht="24.95" customHeight="1" x14ac:dyDescent="0.25">
      <c r="A30" s="28">
        <v>45883</v>
      </c>
      <c r="B30" s="24">
        <v>1808</v>
      </c>
      <c r="C30" s="12" t="s">
        <v>33</v>
      </c>
      <c r="D30" s="12" t="s">
        <v>63</v>
      </c>
      <c r="E30" s="29"/>
      <c r="F30" s="29">
        <v>632000</v>
      </c>
      <c r="G30" s="25">
        <f t="shared" si="1"/>
        <v>34119231.229999989</v>
      </c>
      <c r="H30" s="10"/>
      <c r="I30" s="10"/>
      <c r="J30" s="10"/>
    </row>
    <row r="31" spans="1:10" s="12" customFormat="1" ht="24.95" customHeight="1" x14ac:dyDescent="0.25">
      <c r="A31" s="28">
        <v>45883</v>
      </c>
      <c r="B31" s="24">
        <v>1788</v>
      </c>
      <c r="C31" s="12" t="s">
        <v>26</v>
      </c>
      <c r="D31" s="12" t="s">
        <v>59</v>
      </c>
      <c r="E31" s="10"/>
      <c r="F31" s="10">
        <v>110000</v>
      </c>
      <c r="G31" s="25">
        <f t="shared" si="1"/>
        <v>34009231.229999989</v>
      </c>
      <c r="H31" s="10"/>
      <c r="I31" s="10"/>
      <c r="J31" s="10"/>
    </row>
    <row r="32" spans="1:10" s="12" customFormat="1" ht="26.25" customHeight="1" x14ac:dyDescent="0.25">
      <c r="A32" s="28">
        <v>56840</v>
      </c>
      <c r="B32" s="24">
        <v>1803</v>
      </c>
      <c r="C32" s="12" t="s">
        <v>31</v>
      </c>
      <c r="D32" s="12" t="s">
        <v>47</v>
      </c>
      <c r="E32" s="29"/>
      <c r="F32" s="25">
        <v>29500</v>
      </c>
      <c r="G32" s="25">
        <f t="shared" si="1"/>
        <v>33979731.229999989</v>
      </c>
      <c r="H32" s="25"/>
      <c r="I32" s="25"/>
      <c r="J32" s="25"/>
    </row>
    <row r="33" spans="1:11" s="12" customFormat="1" ht="24.95" customHeight="1" x14ac:dyDescent="0.25">
      <c r="A33" s="28">
        <v>45887</v>
      </c>
      <c r="B33" s="24">
        <v>1854</v>
      </c>
      <c r="C33" s="73" t="s">
        <v>18</v>
      </c>
      <c r="D33" s="12" t="s">
        <v>36</v>
      </c>
      <c r="E33" s="10"/>
      <c r="F33" s="10">
        <v>530272.63</v>
      </c>
      <c r="G33" s="25">
        <f t="shared" si="1"/>
        <v>33449458.59999999</v>
      </c>
      <c r="H33" s="10"/>
      <c r="I33" s="10"/>
      <c r="J33" s="10"/>
    </row>
    <row r="34" spans="1:11" s="12" customFormat="1" ht="24.95" customHeight="1" x14ac:dyDescent="0.25">
      <c r="A34" s="28">
        <v>45887</v>
      </c>
      <c r="B34" s="24">
        <v>9132</v>
      </c>
      <c r="C34" s="73" t="s">
        <v>35</v>
      </c>
      <c r="D34" s="12" t="s">
        <v>66</v>
      </c>
      <c r="E34" s="10">
        <v>49356.5</v>
      </c>
      <c r="F34" s="10"/>
      <c r="G34" s="10">
        <f>+G33+E34</f>
        <v>33498815.09999999</v>
      </c>
      <c r="H34" s="10"/>
      <c r="I34" s="10"/>
      <c r="J34" s="10"/>
    </row>
    <row r="35" spans="1:11" s="12" customFormat="1" ht="24.95" customHeight="1" x14ac:dyDescent="0.25">
      <c r="A35" s="28">
        <v>45887</v>
      </c>
      <c r="B35" s="24">
        <v>1842</v>
      </c>
      <c r="C35" s="12" t="s">
        <v>26</v>
      </c>
      <c r="D35" s="12" t="s">
        <v>60</v>
      </c>
      <c r="E35" s="29"/>
      <c r="F35" s="29">
        <v>65000</v>
      </c>
      <c r="G35" s="25">
        <f>+G34-F35</f>
        <v>33433815.09999999</v>
      </c>
      <c r="H35" s="10"/>
      <c r="I35" s="10"/>
      <c r="J35" s="10"/>
    </row>
    <row r="36" spans="1:11" s="12" customFormat="1" ht="24.95" customHeight="1" x14ac:dyDescent="0.25">
      <c r="A36" s="28">
        <v>45887</v>
      </c>
      <c r="B36" s="24">
        <v>1848</v>
      </c>
      <c r="C36" s="12" t="s">
        <v>26</v>
      </c>
      <c r="D36" s="12" t="s">
        <v>61</v>
      </c>
      <c r="E36" s="29"/>
      <c r="F36" s="29">
        <v>70000</v>
      </c>
      <c r="G36" s="25">
        <f t="shared" ref="G36:G58" si="2">+G35-F36</f>
        <v>33363815.09999999</v>
      </c>
      <c r="H36" s="10"/>
      <c r="I36" s="10"/>
      <c r="J36" s="10"/>
    </row>
    <row r="37" spans="1:11" s="12" customFormat="1" ht="24.95" customHeight="1" x14ac:dyDescent="0.25">
      <c r="A37" s="28">
        <v>45887</v>
      </c>
      <c r="B37" s="24">
        <v>1673</v>
      </c>
      <c r="C37" s="73" t="s">
        <v>44</v>
      </c>
      <c r="D37" s="12" t="s">
        <v>81</v>
      </c>
      <c r="E37" s="10"/>
      <c r="F37" s="10">
        <v>64900</v>
      </c>
      <c r="G37" s="25">
        <f t="shared" si="2"/>
        <v>33298915.09999999</v>
      </c>
      <c r="H37" s="10"/>
      <c r="I37" s="10"/>
      <c r="J37" s="10"/>
    </row>
    <row r="38" spans="1:11" s="12" customFormat="1" ht="24.95" customHeight="1" x14ac:dyDescent="0.25">
      <c r="A38" s="28">
        <v>45887</v>
      </c>
      <c r="B38" s="24">
        <v>1877</v>
      </c>
      <c r="C38" s="73" t="s">
        <v>21</v>
      </c>
      <c r="D38" s="12" t="s">
        <v>67</v>
      </c>
      <c r="E38" s="29"/>
      <c r="F38" s="29">
        <v>18855</v>
      </c>
      <c r="G38" s="25">
        <f t="shared" si="2"/>
        <v>33280060.09999999</v>
      </c>
      <c r="H38" s="10"/>
      <c r="I38" s="10"/>
      <c r="J38" s="10"/>
    </row>
    <row r="39" spans="1:11" s="12" customFormat="1" ht="24.95" customHeight="1" x14ac:dyDescent="0.25">
      <c r="A39" s="28">
        <v>45887</v>
      </c>
      <c r="B39" s="24">
        <v>1886</v>
      </c>
      <c r="C39" s="73" t="s">
        <v>37</v>
      </c>
      <c r="D39" s="12" t="s">
        <v>38</v>
      </c>
      <c r="E39" s="10"/>
      <c r="F39" s="10">
        <v>721682.1</v>
      </c>
      <c r="G39" s="25">
        <f t="shared" si="2"/>
        <v>32558377.999999989</v>
      </c>
      <c r="H39" s="10"/>
      <c r="I39" s="10"/>
      <c r="J39" s="10"/>
    </row>
    <row r="40" spans="1:11" s="12" customFormat="1" ht="24.95" customHeight="1" x14ac:dyDescent="0.25">
      <c r="A40" s="28">
        <v>45887</v>
      </c>
      <c r="B40" s="24">
        <v>1907</v>
      </c>
      <c r="C40" s="73" t="s">
        <v>16</v>
      </c>
      <c r="D40" s="12" t="s">
        <v>40</v>
      </c>
      <c r="E40" s="10"/>
      <c r="F40" s="10">
        <v>2308.7199999999998</v>
      </c>
      <c r="G40" s="25">
        <f t="shared" si="2"/>
        <v>32556069.27999999</v>
      </c>
      <c r="H40" s="10"/>
      <c r="I40" s="10"/>
      <c r="J40" s="10"/>
    </row>
    <row r="41" spans="1:11" s="12" customFormat="1" ht="24.95" customHeight="1" x14ac:dyDescent="0.25">
      <c r="A41" s="28">
        <v>45888</v>
      </c>
      <c r="B41" s="24">
        <v>1902</v>
      </c>
      <c r="C41" s="73" t="s">
        <v>43</v>
      </c>
      <c r="D41" s="12" t="s">
        <v>42</v>
      </c>
      <c r="E41" s="10"/>
      <c r="F41" s="25">
        <v>47182.53</v>
      </c>
      <c r="G41" s="25">
        <f t="shared" si="2"/>
        <v>32508886.749999989</v>
      </c>
      <c r="H41" s="10"/>
      <c r="I41" s="10"/>
      <c r="J41" s="10"/>
    </row>
    <row r="42" spans="1:11" s="12" customFormat="1" ht="24.95" customHeight="1" x14ac:dyDescent="0.25">
      <c r="A42" s="28">
        <v>45888</v>
      </c>
      <c r="B42" s="24">
        <v>1911</v>
      </c>
      <c r="C42" s="12" t="s">
        <v>34</v>
      </c>
      <c r="D42" s="12" t="s">
        <v>68</v>
      </c>
      <c r="E42" s="10"/>
      <c r="F42" s="25">
        <v>51000</v>
      </c>
      <c r="G42" s="25">
        <f t="shared" si="2"/>
        <v>32457886.749999989</v>
      </c>
      <c r="H42" s="10"/>
      <c r="I42" s="10"/>
      <c r="J42" s="10"/>
    </row>
    <row r="43" spans="1:11" s="12" customFormat="1" ht="24.95" customHeight="1" x14ac:dyDescent="0.25">
      <c r="A43" s="28">
        <v>45888</v>
      </c>
      <c r="B43" s="24">
        <v>1913</v>
      </c>
      <c r="C43" s="12" t="s">
        <v>34</v>
      </c>
      <c r="D43" s="12" t="s">
        <v>68</v>
      </c>
      <c r="E43" s="10"/>
      <c r="F43" s="29">
        <v>60000</v>
      </c>
      <c r="G43" s="25">
        <f t="shared" si="2"/>
        <v>32397886.749999989</v>
      </c>
      <c r="H43" s="10"/>
      <c r="I43" s="10"/>
      <c r="J43" s="10"/>
    </row>
    <row r="44" spans="1:11" s="12" customFormat="1" ht="24.95" customHeight="1" x14ac:dyDescent="0.25">
      <c r="A44" s="28">
        <v>45888</v>
      </c>
      <c r="B44" s="24">
        <v>1915</v>
      </c>
      <c r="C44" s="12" t="s">
        <v>34</v>
      </c>
      <c r="D44" s="12" t="s">
        <v>69</v>
      </c>
      <c r="E44" s="29"/>
      <c r="F44" s="29">
        <v>140000</v>
      </c>
      <c r="G44" s="25">
        <f t="shared" si="2"/>
        <v>32257886.749999989</v>
      </c>
      <c r="H44" s="10"/>
      <c r="I44" s="10"/>
      <c r="J44" s="10"/>
    </row>
    <row r="45" spans="1:11" s="12" customFormat="1" ht="24.95" customHeight="1" x14ac:dyDescent="0.25">
      <c r="A45" s="28">
        <v>45889</v>
      </c>
      <c r="B45" s="24">
        <v>1917</v>
      </c>
      <c r="C45" s="73" t="s">
        <v>34</v>
      </c>
      <c r="D45" s="12" t="s">
        <v>68</v>
      </c>
      <c r="E45" s="10"/>
      <c r="F45" s="29">
        <v>1092013.98</v>
      </c>
      <c r="G45" s="25">
        <f t="shared" si="2"/>
        <v>31165872.769999988</v>
      </c>
      <c r="H45" s="10"/>
      <c r="I45" s="10"/>
      <c r="J45" s="10"/>
      <c r="K45" s="10"/>
    </row>
    <row r="46" spans="1:11" s="12" customFormat="1" ht="24.95" customHeight="1" x14ac:dyDescent="0.25">
      <c r="A46" s="28">
        <v>45890</v>
      </c>
      <c r="B46" s="24">
        <v>1919</v>
      </c>
      <c r="C46" s="73" t="s">
        <v>34</v>
      </c>
      <c r="D46" s="12" t="s">
        <v>70</v>
      </c>
      <c r="E46" s="25"/>
      <c r="F46" s="25">
        <v>150000</v>
      </c>
      <c r="G46" s="25">
        <f t="shared" si="2"/>
        <v>31015872.769999988</v>
      </c>
      <c r="H46" s="25"/>
      <c r="I46" s="25"/>
      <c r="J46" s="25"/>
    </row>
    <row r="47" spans="1:11" s="12" customFormat="1" ht="24.95" customHeight="1" x14ac:dyDescent="0.25">
      <c r="A47" s="28">
        <v>45891</v>
      </c>
      <c r="B47" s="24">
        <v>1931</v>
      </c>
      <c r="C47" s="12" t="s">
        <v>21</v>
      </c>
      <c r="D47" s="12" t="s">
        <v>71</v>
      </c>
      <c r="E47" s="10"/>
      <c r="F47" s="25">
        <v>190305</v>
      </c>
      <c r="G47" s="25">
        <f t="shared" si="2"/>
        <v>30825567.769999988</v>
      </c>
      <c r="H47" s="10"/>
      <c r="I47" s="10"/>
      <c r="J47" s="10"/>
    </row>
    <row r="48" spans="1:11" s="12" customFormat="1" ht="24.95" customHeight="1" x14ac:dyDescent="0.25">
      <c r="A48" s="28">
        <v>45894</v>
      </c>
      <c r="B48" s="24">
        <v>1947</v>
      </c>
      <c r="C48" s="73" t="s">
        <v>34</v>
      </c>
      <c r="D48" s="12" t="s">
        <v>73</v>
      </c>
      <c r="E48" s="29"/>
      <c r="F48" s="29">
        <v>101000</v>
      </c>
      <c r="G48" s="25">
        <f t="shared" si="2"/>
        <v>30724567.769999988</v>
      </c>
      <c r="H48" s="10"/>
      <c r="I48" s="10"/>
      <c r="J48" s="10"/>
    </row>
    <row r="49" spans="1:13" s="12" customFormat="1" ht="24.95" customHeight="1" x14ac:dyDescent="0.25">
      <c r="A49" s="28">
        <v>45895</v>
      </c>
      <c r="B49" s="24">
        <v>1945</v>
      </c>
      <c r="C49" s="73" t="s">
        <v>34</v>
      </c>
      <c r="D49" s="12" t="s">
        <v>72</v>
      </c>
      <c r="E49" s="10"/>
      <c r="F49" s="10">
        <v>490000</v>
      </c>
      <c r="G49" s="25">
        <f t="shared" si="2"/>
        <v>30234567.769999988</v>
      </c>
      <c r="H49" s="10"/>
      <c r="I49" s="10"/>
      <c r="J49" s="10"/>
    </row>
    <row r="50" spans="1:13" s="12" customFormat="1" ht="24.95" customHeight="1" x14ac:dyDescent="0.25">
      <c r="A50" s="28">
        <v>45895</v>
      </c>
      <c r="B50" s="24">
        <v>1908</v>
      </c>
      <c r="C50" s="12" t="s">
        <v>32</v>
      </c>
      <c r="D50" s="12" t="s">
        <v>57</v>
      </c>
      <c r="E50" s="29"/>
      <c r="F50" s="25">
        <v>4907</v>
      </c>
      <c r="G50" s="25">
        <f t="shared" si="2"/>
        <v>30229660.769999988</v>
      </c>
      <c r="H50" s="10"/>
      <c r="I50" s="10"/>
      <c r="J50" s="10"/>
    </row>
    <row r="51" spans="1:13" s="12" customFormat="1" ht="24.95" customHeight="1" x14ac:dyDescent="0.25">
      <c r="A51" s="28">
        <v>45895</v>
      </c>
      <c r="B51" s="24">
        <v>1834</v>
      </c>
      <c r="C51" s="12" t="s">
        <v>21</v>
      </c>
      <c r="D51" s="12" t="s">
        <v>78</v>
      </c>
      <c r="E51" s="29"/>
      <c r="F51" s="30">
        <v>80000</v>
      </c>
      <c r="G51" s="25">
        <f t="shared" si="2"/>
        <v>30149660.769999988</v>
      </c>
      <c r="H51" s="10"/>
      <c r="I51" s="10"/>
      <c r="J51" s="10"/>
    </row>
    <row r="52" spans="1:13" s="12" customFormat="1" ht="24.95" customHeight="1" x14ac:dyDescent="0.25">
      <c r="A52" s="28">
        <v>45895</v>
      </c>
      <c r="B52" s="24">
        <v>1834</v>
      </c>
      <c r="C52" s="12" t="s">
        <v>22</v>
      </c>
      <c r="D52" s="12" t="s">
        <v>23</v>
      </c>
      <c r="E52" s="29"/>
      <c r="F52" s="25">
        <v>5672</v>
      </c>
      <c r="G52" s="25">
        <f t="shared" si="2"/>
        <v>30143988.769999988</v>
      </c>
      <c r="H52" s="10"/>
      <c r="I52" s="10"/>
      <c r="J52" s="10"/>
    </row>
    <row r="53" spans="1:13" s="12" customFormat="1" ht="24.95" customHeight="1" x14ac:dyDescent="0.25">
      <c r="A53" s="28">
        <v>45895</v>
      </c>
      <c r="B53" s="24">
        <v>1834</v>
      </c>
      <c r="C53" s="12" t="s">
        <v>22</v>
      </c>
      <c r="D53" s="12" t="s">
        <v>24</v>
      </c>
      <c r="E53" s="10"/>
      <c r="F53" s="29">
        <v>5680</v>
      </c>
      <c r="G53" s="25">
        <f t="shared" si="2"/>
        <v>30138308.769999988</v>
      </c>
      <c r="H53" s="25"/>
      <c r="I53" s="25"/>
      <c r="J53" s="25"/>
    </row>
    <row r="54" spans="1:13" s="12" customFormat="1" ht="24.95" customHeight="1" x14ac:dyDescent="0.25">
      <c r="A54" s="28">
        <v>45895</v>
      </c>
      <c r="B54" s="24">
        <v>1834</v>
      </c>
      <c r="C54" s="12" t="s">
        <v>22</v>
      </c>
      <c r="D54" s="12" t="s">
        <v>25</v>
      </c>
      <c r="E54" s="29"/>
      <c r="F54" s="29">
        <v>880</v>
      </c>
      <c r="G54" s="25">
        <f t="shared" si="2"/>
        <v>30137428.769999988</v>
      </c>
      <c r="H54" s="10"/>
      <c r="I54" s="10"/>
      <c r="J54" s="10"/>
    </row>
    <row r="55" spans="1:13" s="12" customFormat="1" ht="24.95" customHeight="1" x14ac:dyDescent="0.25">
      <c r="A55" s="28">
        <v>45895</v>
      </c>
      <c r="B55" s="24">
        <v>1838</v>
      </c>
      <c r="C55" s="12" t="s">
        <v>22</v>
      </c>
      <c r="D55" s="12" t="s">
        <v>25</v>
      </c>
      <c r="E55" s="29"/>
      <c r="F55" s="29">
        <v>605</v>
      </c>
      <c r="G55" s="25">
        <f t="shared" si="2"/>
        <v>30136823.769999988</v>
      </c>
      <c r="H55" s="10"/>
      <c r="I55" s="10"/>
      <c r="J55" s="10"/>
    </row>
    <row r="56" spans="1:13" s="12" customFormat="1" ht="24.95" customHeight="1" x14ac:dyDescent="0.25">
      <c r="A56" s="28">
        <v>45896</v>
      </c>
      <c r="B56" s="24">
        <v>1838</v>
      </c>
      <c r="C56" s="12" t="s">
        <v>30</v>
      </c>
      <c r="D56" s="12" t="s">
        <v>79</v>
      </c>
      <c r="E56" s="29"/>
      <c r="F56" s="29">
        <v>55000</v>
      </c>
      <c r="G56" s="25">
        <f t="shared" si="2"/>
        <v>30081823.769999988</v>
      </c>
      <c r="H56" s="10"/>
      <c r="I56" s="10"/>
      <c r="J56" s="10"/>
    </row>
    <row r="57" spans="1:13" s="12" customFormat="1" ht="24.95" customHeight="1" x14ac:dyDescent="0.25">
      <c r="A57" s="28">
        <v>45898</v>
      </c>
      <c r="B57" s="24">
        <v>1838</v>
      </c>
      <c r="C57" s="12" t="s">
        <v>22</v>
      </c>
      <c r="D57" s="12" t="s">
        <v>23</v>
      </c>
      <c r="E57" s="29"/>
      <c r="F57" s="29">
        <v>3899.5</v>
      </c>
      <c r="G57" s="25">
        <f t="shared" si="2"/>
        <v>30077924.269999988</v>
      </c>
      <c r="H57" s="10"/>
      <c r="I57" s="10"/>
      <c r="J57" s="10"/>
    </row>
    <row r="58" spans="1:13" s="12" customFormat="1" ht="24.95" customHeight="1" x14ac:dyDescent="0.25">
      <c r="A58" s="28">
        <v>45898</v>
      </c>
      <c r="B58" s="24">
        <v>1838</v>
      </c>
      <c r="C58" s="12" t="s">
        <v>22</v>
      </c>
      <c r="D58" s="12" t="s">
        <v>24</v>
      </c>
      <c r="E58" s="29"/>
      <c r="F58" s="25">
        <v>3905</v>
      </c>
      <c r="G58" s="25">
        <f t="shared" si="2"/>
        <v>30074019.269999988</v>
      </c>
      <c r="H58" s="10"/>
      <c r="I58" s="10"/>
      <c r="J58" s="10"/>
    </row>
    <row r="59" spans="1:13" s="33" customFormat="1" ht="24.95" customHeight="1" x14ac:dyDescent="0.25">
      <c r="A59" s="31"/>
      <c r="B59" s="32"/>
      <c r="D59" s="39" t="s">
        <v>17</v>
      </c>
      <c r="E59" s="40">
        <f>SUM(E5:E58)</f>
        <v>25112326.5</v>
      </c>
      <c r="F59" s="40">
        <f>SUM(F5:F58)</f>
        <v>26814316.799999997</v>
      </c>
      <c r="G59" s="40">
        <v>30074019.27</v>
      </c>
      <c r="H59" s="34"/>
      <c r="I59" s="34"/>
      <c r="J59" s="34"/>
    </row>
    <row r="60" spans="1:13" s="12" customFormat="1" ht="24.95" customHeight="1" x14ac:dyDescent="0.25">
      <c r="A60" s="28"/>
      <c r="B60" s="24"/>
      <c r="G60" s="10"/>
      <c r="H60" s="10"/>
      <c r="I60" s="10"/>
      <c r="J60" s="10"/>
      <c r="K60" s="10"/>
      <c r="L60" s="10"/>
      <c r="M60" s="10"/>
    </row>
    <row r="61" spans="1:13" s="33" customFormat="1" ht="24.95" customHeight="1" x14ac:dyDescent="0.25">
      <c r="A61" s="41"/>
      <c r="B61" s="32"/>
      <c r="F61" s="75"/>
      <c r="G61" s="34"/>
      <c r="H61" s="34"/>
      <c r="I61" s="34"/>
      <c r="J61" s="34"/>
      <c r="K61" s="34"/>
      <c r="L61" s="34"/>
      <c r="M61" s="34"/>
    </row>
    <row r="62" spans="1:13" s="33" customFormat="1" ht="24.95" customHeight="1" x14ac:dyDescent="0.25">
      <c r="A62" s="42"/>
      <c r="B62" s="32"/>
      <c r="E62" s="35"/>
      <c r="F62" s="34"/>
      <c r="G62" s="34"/>
      <c r="H62" s="36"/>
      <c r="I62" s="38"/>
      <c r="J62" s="38"/>
      <c r="K62" s="43"/>
    </row>
    <row r="63" spans="1:13" s="33" customFormat="1" ht="24.95" customHeight="1" x14ac:dyDescent="0.25">
      <c r="A63" s="42"/>
      <c r="B63" s="32"/>
      <c r="E63" s="35"/>
      <c r="F63" s="34"/>
      <c r="G63" s="34"/>
      <c r="H63" s="36"/>
      <c r="I63" s="38"/>
      <c r="J63" s="38"/>
      <c r="K63" s="43"/>
    </row>
    <row r="64" spans="1:13" s="33" customFormat="1" ht="24.95" customHeight="1" x14ac:dyDescent="0.25">
      <c r="A64" s="42"/>
      <c r="B64" s="32"/>
      <c r="E64" s="35"/>
      <c r="F64" s="34"/>
      <c r="G64" s="34"/>
      <c r="H64" s="36"/>
      <c r="I64" s="38"/>
      <c r="J64" s="38"/>
      <c r="K64" s="43"/>
    </row>
    <row r="65" spans="1:11" s="33" customFormat="1" ht="24.95" customHeight="1" x14ac:dyDescent="0.25">
      <c r="A65" s="44"/>
      <c r="B65" s="32"/>
      <c r="D65" s="37" t="s">
        <v>15</v>
      </c>
      <c r="E65" s="45"/>
      <c r="F65" s="46"/>
      <c r="G65" s="34"/>
      <c r="H65" s="45"/>
      <c r="I65" s="47"/>
      <c r="J65" s="47"/>
      <c r="K65" s="47"/>
    </row>
    <row r="66" spans="1:11" s="33" customFormat="1" ht="24.95" customHeight="1" x14ac:dyDescent="0.25">
      <c r="A66" s="33" t="s">
        <v>13</v>
      </c>
      <c r="D66" s="37"/>
      <c r="E66" s="48" t="s">
        <v>14</v>
      </c>
      <c r="F66" s="48"/>
      <c r="G66" s="34"/>
      <c r="H66" s="48"/>
      <c r="I66" s="47"/>
      <c r="J66" s="47"/>
      <c r="K66" s="47"/>
    </row>
    <row r="67" spans="1:11" s="33" customFormat="1" ht="24.95" customHeight="1" x14ac:dyDescent="0.25">
      <c r="A67" s="33" t="s">
        <v>9</v>
      </c>
      <c r="E67" s="49"/>
      <c r="F67" s="50" t="s">
        <v>10</v>
      </c>
      <c r="G67" s="36"/>
      <c r="H67" s="36"/>
      <c r="I67" s="38"/>
      <c r="J67" s="43"/>
      <c r="K67" s="38"/>
    </row>
    <row r="68" spans="1:11" s="33" customFormat="1" ht="24.95" customHeight="1" x14ac:dyDescent="0.25">
      <c r="A68" s="33" t="s">
        <v>11</v>
      </c>
      <c r="E68" s="51"/>
      <c r="F68" s="52" t="s">
        <v>12</v>
      </c>
      <c r="G68" s="34"/>
      <c r="H68" s="48"/>
      <c r="I68" s="47"/>
      <c r="J68" s="47"/>
      <c r="K68" s="47"/>
    </row>
    <row r="69" spans="1:11" s="33" customFormat="1" ht="24.95" customHeight="1" x14ac:dyDescent="0.25">
      <c r="A69" s="44"/>
      <c r="B69" s="32"/>
      <c r="D69" s="37"/>
      <c r="E69" s="45"/>
      <c r="H69" s="45"/>
      <c r="I69" s="47"/>
      <c r="J69" s="47"/>
      <c r="K69" s="47"/>
    </row>
    <row r="70" spans="1:11" s="33" customFormat="1" ht="24.95" customHeight="1" x14ac:dyDescent="0.25">
      <c r="A70" s="44"/>
      <c r="B70" s="32"/>
      <c r="D70" s="37"/>
      <c r="E70" s="45"/>
      <c r="F70" s="45"/>
      <c r="G70" s="36"/>
      <c r="H70" s="45"/>
      <c r="I70" s="47"/>
      <c r="J70" s="47"/>
      <c r="K70" s="47"/>
    </row>
    <row r="71" spans="1:11" s="33" customFormat="1" ht="24.95" customHeight="1" x14ac:dyDescent="0.25">
      <c r="A71" s="44"/>
      <c r="B71" s="32"/>
      <c r="D71" s="53"/>
      <c r="E71" s="45"/>
      <c r="F71" s="45"/>
      <c r="G71" s="36"/>
      <c r="H71" s="45"/>
      <c r="I71" s="47"/>
      <c r="J71" s="47"/>
      <c r="K71" s="47"/>
    </row>
    <row r="72" spans="1:11" s="33" customFormat="1" ht="24.95" customHeight="1" x14ac:dyDescent="0.25">
      <c r="D72" s="37"/>
      <c r="E72" s="34"/>
      <c r="G72" s="34"/>
      <c r="H72" s="48"/>
      <c r="I72" s="47"/>
      <c r="J72" s="47"/>
      <c r="K72" s="47"/>
    </row>
    <row r="73" spans="1:11" s="33" customFormat="1" ht="24.95" customHeight="1" x14ac:dyDescent="0.25">
      <c r="A73" s="44"/>
      <c r="B73" s="32"/>
      <c r="E73" s="48"/>
      <c r="F73" s="48"/>
      <c r="G73" s="34"/>
      <c r="H73" s="48"/>
      <c r="I73" s="47"/>
      <c r="J73" s="47"/>
      <c r="K73" s="47"/>
    </row>
    <row r="74" spans="1:11" s="33" customFormat="1" ht="24.95" customHeight="1" x14ac:dyDescent="0.25">
      <c r="A74" s="44"/>
      <c r="B74" s="32"/>
      <c r="D74" s="37"/>
      <c r="E74" s="48"/>
      <c r="F74" s="48"/>
      <c r="G74" s="34"/>
      <c r="H74" s="48"/>
      <c r="I74" s="47"/>
      <c r="J74" s="47"/>
      <c r="K74" s="47"/>
    </row>
    <row r="75" spans="1:11" s="33" customFormat="1" ht="24.95" customHeight="1" x14ac:dyDescent="0.25">
      <c r="A75" s="44"/>
      <c r="B75" s="32"/>
      <c r="D75" s="37"/>
      <c r="E75" s="48"/>
      <c r="F75" s="48"/>
      <c r="G75" s="34"/>
      <c r="H75" s="48"/>
      <c r="I75" s="47"/>
      <c r="J75" s="47"/>
      <c r="K75" s="47"/>
    </row>
    <row r="76" spans="1:11" s="33" customFormat="1" ht="24.95" customHeight="1" x14ac:dyDescent="0.25">
      <c r="A76" s="44"/>
      <c r="B76" s="32"/>
      <c r="D76" s="54"/>
      <c r="E76" s="36"/>
      <c r="F76" s="55"/>
      <c r="G76" s="34"/>
      <c r="H76" s="36"/>
      <c r="I76" s="38"/>
      <c r="J76" s="38"/>
      <c r="K76" s="43"/>
    </row>
    <row r="77" spans="1:11" s="33" customFormat="1" ht="24.95" customHeight="1" x14ac:dyDescent="0.25">
      <c r="A77" s="41"/>
      <c r="B77" s="32"/>
      <c r="D77" s="54"/>
      <c r="E77" s="36"/>
      <c r="F77" s="55"/>
      <c r="G77" s="34"/>
      <c r="H77" s="36"/>
      <c r="I77" s="38"/>
      <c r="J77" s="38"/>
      <c r="K77" s="43"/>
    </row>
    <row r="78" spans="1:11" s="33" customFormat="1" ht="24.95" customHeight="1" x14ac:dyDescent="0.25">
      <c r="A78" s="41"/>
      <c r="B78" s="32"/>
      <c r="D78" s="54"/>
      <c r="E78" s="36"/>
      <c r="F78" s="55"/>
      <c r="G78" s="34"/>
      <c r="H78" s="36"/>
      <c r="I78" s="38"/>
      <c r="J78" s="38"/>
      <c r="K78" s="43"/>
    </row>
    <row r="79" spans="1:11" s="33" customFormat="1" ht="24.95" customHeight="1" x14ac:dyDescent="0.25">
      <c r="A79" s="41"/>
      <c r="B79" s="32"/>
      <c r="D79" s="54"/>
      <c r="E79" s="36"/>
      <c r="F79" s="55"/>
      <c r="G79" s="34"/>
      <c r="H79" s="36"/>
      <c r="I79" s="38"/>
      <c r="J79" s="38"/>
      <c r="K79" s="43"/>
    </row>
    <row r="80" spans="1:11" s="33" customFormat="1" ht="24.95" customHeight="1" x14ac:dyDescent="0.25">
      <c r="A80" s="41"/>
      <c r="B80" s="32"/>
      <c r="D80" s="54"/>
      <c r="E80" s="36"/>
      <c r="F80" s="55"/>
      <c r="G80" s="34"/>
      <c r="H80" s="36"/>
      <c r="I80" s="38"/>
      <c r="J80" s="38"/>
      <c r="K80" s="43"/>
    </row>
    <row r="81" spans="1:11" s="33" customFormat="1" ht="24.95" customHeight="1" x14ac:dyDescent="0.25">
      <c r="A81" s="41"/>
      <c r="B81" s="32"/>
      <c r="E81" s="36"/>
      <c r="F81" s="55"/>
      <c r="G81" s="36"/>
      <c r="H81" s="36"/>
      <c r="I81" s="38"/>
      <c r="J81" s="38"/>
      <c r="K81" s="43"/>
    </row>
    <row r="82" spans="1:11" s="33" customFormat="1" ht="24.95" customHeight="1" x14ac:dyDescent="0.25">
      <c r="A82" s="56"/>
      <c r="B82" s="57"/>
      <c r="D82" s="58"/>
      <c r="E82" s="59"/>
      <c r="F82" s="60"/>
      <c r="G82" s="59"/>
      <c r="H82" s="36"/>
      <c r="I82" s="38"/>
      <c r="J82" s="38"/>
      <c r="K82" s="43"/>
    </row>
    <row r="83" spans="1:11" s="43" customFormat="1" ht="24.95" customHeight="1" x14ac:dyDescent="0.25">
      <c r="A83" s="56"/>
      <c r="B83" s="57"/>
      <c r="D83" s="61"/>
      <c r="E83" s="62"/>
      <c r="F83" s="63"/>
      <c r="G83" s="62"/>
      <c r="H83" s="38"/>
      <c r="I83" s="38"/>
      <c r="J83" s="38"/>
    </row>
    <row r="84" spans="1:11" s="43" customFormat="1" ht="24.95" customHeight="1" x14ac:dyDescent="0.25">
      <c r="A84" s="41"/>
      <c r="B84" s="32"/>
      <c r="D84" s="61"/>
      <c r="E84" s="62"/>
      <c r="F84" s="64"/>
      <c r="G84" s="62"/>
      <c r="H84" s="38"/>
      <c r="I84" s="38"/>
      <c r="J84" s="38"/>
    </row>
    <row r="85" spans="1:11" s="33" customFormat="1" ht="24.95" customHeight="1" x14ac:dyDescent="0.25">
      <c r="A85" s="41"/>
      <c r="B85" s="32"/>
      <c r="E85" s="59"/>
      <c r="F85" s="63"/>
      <c r="G85" s="59"/>
      <c r="H85" s="36"/>
      <c r="I85" s="38"/>
      <c r="J85" s="38"/>
      <c r="K85" s="43"/>
    </row>
    <row r="86" spans="1:11" s="33" customFormat="1" ht="24.95" customHeight="1" x14ac:dyDescent="0.25">
      <c r="A86" s="41"/>
      <c r="B86" s="32"/>
      <c r="E86" s="59"/>
      <c r="F86" s="60"/>
      <c r="G86" s="59"/>
      <c r="H86" s="36"/>
      <c r="I86" s="38"/>
      <c r="J86" s="38"/>
      <c r="K86" s="43"/>
    </row>
    <row r="87" spans="1:11" s="33" customFormat="1" ht="24.95" customHeight="1" x14ac:dyDescent="0.25">
      <c r="A87" s="41"/>
      <c r="B87" s="32"/>
      <c r="E87" s="59"/>
      <c r="F87" s="60"/>
      <c r="G87" s="59"/>
      <c r="H87" s="36"/>
      <c r="I87" s="38"/>
      <c r="J87" s="38"/>
      <c r="K87" s="43"/>
    </row>
    <row r="88" spans="1:11" s="33" customFormat="1" ht="24.95" customHeight="1" x14ac:dyDescent="0.25">
      <c r="A88" s="41"/>
      <c r="B88" s="32"/>
      <c r="D88" s="58"/>
      <c r="E88" s="59"/>
      <c r="F88" s="60"/>
      <c r="G88" s="59"/>
      <c r="H88" s="36"/>
      <c r="I88" s="38"/>
      <c r="J88" s="38"/>
      <c r="K88" s="43"/>
    </row>
    <row r="89" spans="1:11" s="33" customFormat="1" ht="24.95" customHeight="1" x14ac:dyDescent="0.25">
      <c r="A89" s="41"/>
      <c r="B89" s="32"/>
      <c r="C89" s="32"/>
      <c r="D89" s="65"/>
      <c r="E89" s="34"/>
      <c r="F89" s="66"/>
      <c r="G89" s="67"/>
      <c r="H89" s="68"/>
      <c r="I89" s="69"/>
      <c r="J89" s="47"/>
      <c r="K89" s="47"/>
    </row>
    <row r="90" spans="1:11" s="33" customFormat="1" ht="24.95" customHeight="1" x14ac:dyDescent="0.25">
      <c r="A90" s="41"/>
      <c r="B90" s="32"/>
      <c r="E90" s="48"/>
      <c r="F90" s="48"/>
      <c r="G90" s="34"/>
      <c r="H90" s="34"/>
      <c r="I90" s="47"/>
      <c r="J90" s="38"/>
      <c r="K90" s="43"/>
    </row>
    <row r="91" spans="1:11" s="33" customFormat="1" ht="24.95" customHeight="1" x14ac:dyDescent="0.25">
      <c r="A91" s="70"/>
      <c r="B91" s="71"/>
      <c r="E91" s="34"/>
      <c r="F91" s="34"/>
      <c r="G91" s="34"/>
      <c r="H91" s="34"/>
      <c r="I91" s="38"/>
      <c r="J91" s="38"/>
      <c r="K91" s="43"/>
    </row>
    <row r="92" spans="1:11" s="33" customFormat="1" ht="24.95" customHeight="1" x14ac:dyDescent="0.25">
      <c r="A92" s="41"/>
      <c r="B92" s="32"/>
      <c r="C92" s="72"/>
      <c r="E92" s="34"/>
      <c r="F92" s="34"/>
      <c r="G92" s="34"/>
      <c r="H92" s="34"/>
      <c r="I92" s="38"/>
      <c r="J92" s="38"/>
      <c r="K92" s="43"/>
    </row>
    <row r="93" spans="1:11" s="33" customFormat="1" ht="24.95" customHeight="1" x14ac:dyDescent="0.25">
      <c r="A93" s="41"/>
      <c r="B93" s="32"/>
      <c r="E93" s="34"/>
      <c r="F93" s="34"/>
      <c r="G93" s="34"/>
      <c r="H93" s="34"/>
      <c r="I93" s="38"/>
      <c r="J93" s="38"/>
      <c r="K93" s="43"/>
    </row>
    <row r="94" spans="1:11" s="33" customFormat="1" ht="24.95" customHeight="1" x14ac:dyDescent="0.25">
      <c r="A94" s="41"/>
      <c r="B94" s="32"/>
      <c r="E94" s="34"/>
      <c r="F94" s="34"/>
      <c r="G94" s="34"/>
      <c r="H94" s="34"/>
      <c r="I94" s="38"/>
      <c r="J94" s="38"/>
      <c r="K94" s="43"/>
    </row>
    <row r="95" spans="1:11" s="33" customFormat="1" ht="24.95" customHeight="1" x14ac:dyDescent="0.25">
      <c r="A95" s="41"/>
      <c r="B95" s="32"/>
      <c r="E95" s="34"/>
      <c r="F95" s="34"/>
      <c r="G95" s="34"/>
      <c r="H95" s="34"/>
      <c r="I95" s="38"/>
      <c r="J95" s="38"/>
      <c r="K95" s="43"/>
    </row>
    <row r="96" spans="1:11" s="33" customFormat="1" ht="24.95" customHeight="1" x14ac:dyDescent="0.25">
      <c r="A96" s="41"/>
      <c r="B96" s="32"/>
      <c r="E96" s="34"/>
      <c r="F96" s="34"/>
      <c r="G96" s="34"/>
      <c r="H96" s="34"/>
      <c r="I96" s="38"/>
      <c r="J96" s="38"/>
      <c r="K96" s="43"/>
    </row>
    <row r="97" spans="1:11" s="33" customFormat="1" ht="24.95" customHeight="1" x14ac:dyDescent="0.25">
      <c r="A97" s="41"/>
      <c r="B97" s="32"/>
      <c r="E97" s="34"/>
      <c r="F97" s="34"/>
      <c r="G97" s="34"/>
      <c r="H97" s="34"/>
      <c r="I97" s="38"/>
      <c r="J97" s="38"/>
      <c r="K97" s="43"/>
    </row>
    <row r="98" spans="1:11" s="33" customFormat="1" ht="24.95" customHeight="1" x14ac:dyDescent="0.25">
      <c r="A98" s="41"/>
      <c r="B98" s="32"/>
      <c r="E98" s="34"/>
      <c r="F98" s="34"/>
      <c r="G98" s="34"/>
      <c r="H98" s="34"/>
      <c r="I98" s="38"/>
      <c r="J98" s="38"/>
      <c r="K98" s="43"/>
    </row>
    <row r="99" spans="1:11" s="33" customFormat="1" ht="24.95" customHeight="1" x14ac:dyDescent="0.25">
      <c r="A99" s="41"/>
      <c r="B99" s="32"/>
      <c r="E99" s="34"/>
      <c r="F99" s="34"/>
      <c r="G99" s="34"/>
      <c r="H99" s="34"/>
      <c r="I99" s="38"/>
      <c r="J99" s="38"/>
      <c r="K99" s="43"/>
    </row>
    <row r="100" spans="1:11" s="33" customFormat="1" ht="24.95" customHeight="1" x14ac:dyDescent="0.25">
      <c r="A100" s="41"/>
      <c r="B100" s="32"/>
      <c r="E100" s="34"/>
      <c r="F100" s="34"/>
      <c r="G100" s="34"/>
      <c r="H100" s="34"/>
      <c r="I100" s="38"/>
      <c r="J100" s="38"/>
      <c r="K100" s="43"/>
    </row>
    <row r="101" spans="1:11" s="33" customFormat="1" ht="24.95" customHeight="1" x14ac:dyDescent="0.25">
      <c r="A101" s="41"/>
      <c r="B101" s="32"/>
      <c r="E101" s="34"/>
      <c r="F101" s="34"/>
      <c r="G101" s="34"/>
      <c r="H101" s="34"/>
      <c r="I101" s="38"/>
      <c r="J101" s="38"/>
      <c r="K101" s="43"/>
    </row>
    <row r="102" spans="1:11" s="33" customFormat="1" ht="24.95" customHeight="1" x14ac:dyDescent="0.25">
      <c r="A102" s="41"/>
      <c r="B102" s="32"/>
      <c r="E102" s="34"/>
      <c r="F102" s="34"/>
      <c r="G102" s="34"/>
      <c r="H102" s="34"/>
      <c r="I102" s="38"/>
      <c r="J102" s="38"/>
      <c r="K102" s="43"/>
    </row>
    <row r="103" spans="1:11" s="33" customFormat="1" ht="24.95" customHeight="1" x14ac:dyDescent="0.25">
      <c r="A103" s="41"/>
      <c r="B103" s="32"/>
      <c r="E103" s="34"/>
      <c r="F103" s="34"/>
      <c r="G103" s="34"/>
      <c r="H103" s="34"/>
      <c r="I103" s="38"/>
      <c r="J103" s="38"/>
      <c r="K103" s="43"/>
    </row>
    <row r="104" spans="1:11" s="33" customFormat="1" ht="24.95" customHeight="1" x14ac:dyDescent="0.25">
      <c r="A104" s="41"/>
      <c r="B104" s="32"/>
      <c r="E104" s="34"/>
      <c r="F104" s="34"/>
      <c r="G104" s="34"/>
      <c r="H104" s="34"/>
      <c r="I104" s="38"/>
      <c r="J104" s="38"/>
      <c r="K104" s="43"/>
    </row>
    <row r="105" spans="1:11" s="33" customFormat="1" ht="24.95" customHeight="1" x14ac:dyDescent="0.25">
      <c r="A105" s="41"/>
      <c r="B105" s="32"/>
      <c r="E105" s="34"/>
      <c r="F105" s="34"/>
      <c r="G105" s="34"/>
      <c r="H105" s="34"/>
      <c r="I105" s="38"/>
      <c r="J105" s="38"/>
      <c r="K105" s="43"/>
    </row>
    <row r="106" spans="1:11" s="33" customFormat="1" ht="24.95" customHeight="1" x14ac:dyDescent="0.25">
      <c r="A106" s="41"/>
      <c r="B106" s="32"/>
      <c r="E106" s="34"/>
      <c r="F106" s="34"/>
      <c r="G106" s="34"/>
      <c r="H106" s="34"/>
      <c r="I106" s="34"/>
      <c r="J106" s="34"/>
    </row>
    <row r="107" spans="1:11" s="33" customFormat="1" ht="24.95" customHeight="1" x14ac:dyDescent="0.25">
      <c r="A107" s="41"/>
      <c r="B107" s="32"/>
      <c r="E107" s="34"/>
      <c r="F107" s="34"/>
      <c r="G107" s="34"/>
      <c r="H107" s="34"/>
      <c r="I107" s="34"/>
      <c r="J107" s="34"/>
    </row>
    <row r="108" spans="1:11" s="33" customFormat="1" ht="24.95" customHeight="1" x14ac:dyDescent="0.25">
      <c r="A108" s="41"/>
      <c r="B108" s="32"/>
      <c r="E108" s="34"/>
      <c r="F108" s="34"/>
      <c r="G108" s="34"/>
      <c r="H108" s="34"/>
      <c r="I108" s="34"/>
      <c r="J108" s="34"/>
    </row>
    <row r="109" spans="1:11" s="33" customFormat="1" ht="24.95" customHeight="1" x14ac:dyDescent="0.25">
      <c r="A109" s="41"/>
      <c r="B109" s="32"/>
      <c r="E109" s="34"/>
      <c r="F109" s="34"/>
      <c r="G109" s="34"/>
      <c r="H109" s="34"/>
      <c r="I109" s="34"/>
      <c r="J109" s="34"/>
    </row>
    <row r="110" spans="1:11" s="33" customFormat="1" ht="24.95" customHeight="1" x14ac:dyDescent="0.25">
      <c r="A110" s="41"/>
      <c r="B110" s="32"/>
      <c r="E110" s="34"/>
      <c r="F110" s="34"/>
      <c r="G110" s="34"/>
      <c r="H110" s="34"/>
      <c r="I110" s="34"/>
      <c r="J110" s="34"/>
    </row>
    <row r="111" spans="1:11" s="33" customFormat="1" ht="24.95" customHeight="1" x14ac:dyDescent="0.25">
      <c r="A111" s="41"/>
      <c r="B111" s="32"/>
      <c r="E111" s="34"/>
      <c r="F111" s="34"/>
      <c r="G111" s="34"/>
      <c r="H111" s="34"/>
      <c r="I111" s="34"/>
      <c r="J111" s="34"/>
    </row>
    <row r="112" spans="1:11" s="33" customFormat="1" ht="24.95" customHeight="1" x14ac:dyDescent="0.25">
      <c r="A112" s="41"/>
      <c r="B112" s="32"/>
      <c r="E112" s="34"/>
      <c r="F112" s="34"/>
      <c r="G112" s="34"/>
      <c r="H112" s="34"/>
      <c r="I112" s="34"/>
      <c r="J112" s="34"/>
    </row>
    <row r="113" spans="1:10" s="33" customFormat="1" ht="24.95" customHeight="1" x14ac:dyDescent="0.25">
      <c r="A113" s="41"/>
      <c r="B113" s="32"/>
      <c r="E113" s="34"/>
      <c r="F113" s="34"/>
      <c r="G113" s="34"/>
      <c r="H113" s="34"/>
      <c r="I113" s="34"/>
      <c r="J113" s="34"/>
    </row>
    <row r="114" spans="1:10" s="33" customFormat="1" ht="24.95" customHeight="1" x14ac:dyDescent="0.25">
      <c r="A114" s="41"/>
      <c r="B114" s="32"/>
      <c r="E114" s="34"/>
      <c r="F114" s="34"/>
      <c r="G114" s="34"/>
      <c r="H114" s="34"/>
      <c r="I114" s="34"/>
      <c r="J114" s="34"/>
    </row>
    <row r="115" spans="1:10" s="33" customFormat="1" ht="24.95" customHeight="1" x14ac:dyDescent="0.25">
      <c r="A115" s="41"/>
      <c r="B115" s="32"/>
      <c r="E115" s="34"/>
      <c r="F115" s="34"/>
      <c r="G115" s="34"/>
      <c r="H115" s="34"/>
      <c r="I115" s="34"/>
      <c r="J115" s="34"/>
    </row>
    <row r="116" spans="1:10" s="33" customFormat="1" ht="24.95" customHeight="1" x14ac:dyDescent="0.25">
      <c r="A116" s="41"/>
      <c r="B116" s="32"/>
      <c r="E116" s="34"/>
      <c r="F116" s="34"/>
      <c r="G116" s="34"/>
      <c r="H116" s="34"/>
      <c r="I116" s="34"/>
      <c r="J116" s="34"/>
    </row>
    <row r="117" spans="1:10" s="33" customFormat="1" ht="24.95" customHeight="1" x14ac:dyDescent="0.25">
      <c r="A117" s="41"/>
      <c r="B117" s="32"/>
      <c r="E117" s="34"/>
      <c r="F117" s="34"/>
      <c r="G117" s="34"/>
      <c r="H117" s="34"/>
      <c r="I117" s="34"/>
      <c r="J117" s="34"/>
    </row>
    <row r="118" spans="1:10" s="33" customFormat="1" ht="24.95" customHeight="1" x14ac:dyDescent="0.25">
      <c r="A118" s="41"/>
      <c r="B118" s="32"/>
      <c r="E118" s="34"/>
      <c r="F118" s="34"/>
      <c r="G118" s="34"/>
      <c r="H118" s="34"/>
      <c r="I118" s="34"/>
      <c r="J118" s="34"/>
    </row>
    <row r="119" spans="1:10" s="33" customFormat="1" ht="24.95" customHeight="1" x14ac:dyDescent="0.25">
      <c r="A119" s="41"/>
      <c r="B119" s="32"/>
      <c r="E119" s="34"/>
      <c r="F119" s="34"/>
      <c r="G119" s="34"/>
      <c r="H119" s="34"/>
      <c r="I119" s="34"/>
      <c r="J119" s="34"/>
    </row>
    <row r="120" spans="1:10" s="33" customFormat="1" ht="24.95" customHeight="1" x14ac:dyDescent="0.25">
      <c r="A120" s="41"/>
      <c r="B120" s="32"/>
      <c r="E120" s="34"/>
      <c r="F120" s="34"/>
      <c r="G120" s="34"/>
      <c r="H120" s="34"/>
      <c r="I120" s="34"/>
      <c r="J120" s="34"/>
    </row>
    <row r="121" spans="1:10" s="33" customFormat="1" ht="24.95" customHeight="1" x14ac:dyDescent="0.25">
      <c r="A121" s="41"/>
      <c r="B121" s="32"/>
      <c r="E121" s="34"/>
      <c r="F121" s="34"/>
      <c r="G121" s="34"/>
      <c r="H121" s="34"/>
      <c r="I121" s="34"/>
      <c r="J121" s="34"/>
    </row>
    <row r="122" spans="1:10" s="33" customFormat="1" ht="24.95" customHeight="1" x14ac:dyDescent="0.25">
      <c r="A122" s="41"/>
      <c r="B122" s="32"/>
      <c r="E122" s="34"/>
      <c r="F122" s="34"/>
      <c r="G122" s="34"/>
      <c r="H122" s="34"/>
      <c r="I122" s="34"/>
      <c r="J122" s="34"/>
    </row>
    <row r="123" spans="1:10" s="33" customFormat="1" ht="20.100000000000001" customHeight="1" x14ac:dyDescent="0.25">
      <c r="A123" s="41"/>
      <c r="B123" s="32"/>
      <c r="E123" s="34"/>
      <c r="F123" s="34"/>
      <c r="G123" s="34"/>
      <c r="H123" s="34"/>
      <c r="I123" s="34"/>
      <c r="J123" s="34"/>
    </row>
    <row r="124" spans="1:10" s="33" customFormat="1" ht="20.100000000000001" customHeight="1" x14ac:dyDescent="0.25">
      <c r="A124" s="41"/>
      <c r="B124" s="32"/>
      <c r="E124" s="34"/>
      <c r="F124" s="34"/>
      <c r="G124" s="34"/>
      <c r="H124" s="34"/>
      <c r="I124" s="34"/>
      <c r="J124" s="34"/>
    </row>
    <row r="125" spans="1:10" s="33" customFormat="1" ht="20.100000000000001" customHeight="1" x14ac:dyDescent="0.25">
      <c r="A125" s="41"/>
      <c r="B125" s="32"/>
      <c r="E125" s="34"/>
      <c r="F125" s="34"/>
      <c r="G125" s="34"/>
      <c r="H125" s="34"/>
      <c r="I125" s="34"/>
      <c r="J125" s="34"/>
    </row>
    <row r="126" spans="1:10" s="33" customFormat="1" ht="20.100000000000001" customHeight="1" x14ac:dyDescent="0.25">
      <c r="A126" s="41"/>
      <c r="B126" s="32"/>
      <c r="E126" s="34"/>
      <c r="F126" s="34"/>
      <c r="G126" s="34"/>
      <c r="H126" s="34"/>
      <c r="I126" s="34"/>
      <c r="J126" s="34"/>
    </row>
    <row r="127" spans="1:10" s="33" customFormat="1" ht="20.100000000000001" customHeight="1" x14ac:dyDescent="0.25">
      <c r="A127" s="41"/>
      <c r="B127" s="32"/>
      <c r="E127" s="34"/>
      <c r="F127" s="34"/>
      <c r="G127" s="34"/>
      <c r="H127" s="34"/>
      <c r="I127" s="34"/>
      <c r="J127" s="34"/>
    </row>
    <row r="128" spans="1:10" s="12" customFormat="1" ht="20.100000000000001" customHeight="1" x14ac:dyDescent="0.25">
      <c r="A128" s="26"/>
      <c r="B128" s="24"/>
      <c r="E128" s="10"/>
      <c r="F128" s="10"/>
      <c r="G128" s="10"/>
      <c r="H128" s="10"/>
      <c r="I128" s="10"/>
      <c r="J128" s="10"/>
    </row>
    <row r="129" spans="1:10" s="12" customFormat="1" ht="20.100000000000001" customHeight="1" x14ac:dyDescent="0.25">
      <c r="A129" s="26"/>
      <c r="B129" s="24"/>
      <c r="E129" s="10"/>
      <c r="F129" s="10"/>
      <c r="G129" s="10"/>
      <c r="H129" s="10"/>
      <c r="I129" s="10"/>
      <c r="J129" s="10"/>
    </row>
    <row r="130" spans="1:10" s="12" customFormat="1" ht="20.100000000000001" customHeight="1" x14ac:dyDescent="0.25">
      <c r="A130" s="26"/>
      <c r="B130" s="24"/>
      <c r="E130" s="10"/>
      <c r="F130" s="10"/>
      <c r="G130" s="10"/>
      <c r="H130" s="10"/>
      <c r="I130" s="10"/>
      <c r="J130" s="10"/>
    </row>
    <row r="131" spans="1:10" s="12" customFormat="1" ht="20.100000000000001" customHeight="1" x14ac:dyDescent="0.25">
      <c r="A131" s="26"/>
      <c r="B131" s="24"/>
      <c r="E131" s="10"/>
      <c r="F131" s="10"/>
      <c r="G131" s="10"/>
      <c r="H131" s="10"/>
      <c r="I131" s="10"/>
      <c r="J131" s="10"/>
    </row>
    <row r="132" spans="1:10" s="12" customFormat="1" ht="20.100000000000001" customHeight="1" x14ac:dyDescent="0.25">
      <c r="A132" s="26"/>
      <c r="B132" s="24"/>
      <c r="E132" s="10"/>
      <c r="F132" s="10"/>
      <c r="G132" s="10"/>
      <c r="H132" s="10"/>
      <c r="I132" s="10"/>
      <c r="J132" s="10"/>
    </row>
    <row r="133" spans="1:10" s="12" customFormat="1" ht="20.100000000000001" customHeight="1" x14ac:dyDescent="0.25">
      <c r="A133" s="26"/>
      <c r="B133" s="24"/>
      <c r="E133" s="10"/>
      <c r="F133" s="10"/>
      <c r="G133" s="10"/>
      <c r="H133" s="10"/>
      <c r="I133" s="10"/>
      <c r="J133" s="10"/>
    </row>
    <row r="134" spans="1:10" s="12" customFormat="1" ht="20.100000000000001" customHeight="1" x14ac:dyDescent="0.25">
      <c r="A134" s="26"/>
      <c r="B134" s="24"/>
      <c r="E134" s="10"/>
      <c r="F134" s="10"/>
      <c r="G134" s="10"/>
      <c r="H134" s="10"/>
      <c r="I134" s="10"/>
      <c r="J134" s="10"/>
    </row>
    <row r="135" spans="1:10" s="12" customFormat="1" ht="20.100000000000001" customHeight="1" x14ac:dyDescent="0.25">
      <c r="A135" s="26"/>
      <c r="B135" s="24"/>
      <c r="E135" s="10"/>
      <c r="F135" s="10"/>
      <c r="G135" s="10"/>
      <c r="H135" s="10"/>
      <c r="I135" s="10"/>
      <c r="J135" s="10"/>
    </row>
    <row r="136" spans="1:10" s="12" customFormat="1" ht="20.100000000000001" customHeight="1" x14ac:dyDescent="0.25">
      <c r="A136" s="26"/>
      <c r="B136" s="24"/>
      <c r="E136" s="10"/>
      <c r="F136" s="10"/>
      <c r="G136" s="10"/>
      <c r="H136" s="10"/>
      <c r="I136" s="10"/>
      <c r="J136" s="10"/>
    </row>
    <row r="137" spans="1:10" s="12" customFormat="1" ht="20.100000000000001" customHeight="1" x14ac:dyDescent="0.25">
      <c r="A137" s="26"/>
      <c r="B137" s="24"/>
      <c r="E137" s="10"/>
      <c r="F137" s="10"/>
      <c r="G137" s="10"/>
      <c r="H137" s="10"/>
      <c r="I137" s="10"/>
      <c r="J137" s="10"/>
    </row>
    <row r="138" spans="1:10" s="12" customFormat="1" ht="20.100000000000001" customHeight="1" x14ac:dyDescent="0.25">
      <c r="A138" s="26"/>
      <c r="B138" s="24"/>
      <c r="E138" s="10"/>
      <c r="F138" s="10"/>
      <c r="G138" s="10"/>
      <c r="H138" s="10"/>
      <c r="I138" s="10"/>
      <c r="J138" s="10"/>
    </row>
    <row r="139" spans="1:10" s="12" customFormat="1" ht="20.100000000000001" customHeight="1" x14ac:dyDescent="0.25">
      <c r="A139" s="26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6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6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6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6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6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6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6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6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6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6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6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6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6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6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6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6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6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6"/>
      <c r="B157" s="24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6"/>
      <c r="B158" s="24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6"/>
      <c r="B159" s="24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6"/>
      <c r="B160" s="24"/>
      <c r="E160" s="10"/>
      <c r="F160" s="10"/>
      <c r="G160" s="10"/>
      <c r="H160" s="10"/>
      <c r="I160" s="10"/>
      <c r="J160" s="10"/>
    </row>
    <row r="161" spans="1:10" s="12" customFormat="1" ht="20.100000000000001" customHeight="1" x14ac:dyDescent="0.25">
      <c r="A161" s="26"/>
      <c r="B161" s="24"/>
      <c r="E161" s="10"/>
      <c r="F161" s="10"/>
      <c r="G161" s="10"/>
      <c r="H161" s="10"/>
      <c r="I161" s="10"/>
      <c r="J161" s="10"/>
    </row>
    <row r="162" spans="1:10" s="12" customFormat="1" ht="20.100000000000001" customHeight="1" x14ac:dyDescent="0.25">
      <c r="A162" s="26"/>
      <c r="B162" s="24"/>
      <c r="E162" s="10"/>
      <c r="F162" s="10"/>
      <c r="G162" s="10"/>
      <c r="H162" s="10"/>
      <c r="I162" s="10"/>
      <c r="J162" s="10"/>
    </row>
    <row r="163" spans="1:10" s="12" customFormat="1" ht="20.100000000000001" customHeight="1" x14ac:dyDescent="0.25">
      <c r="A163" s="26"/>
      <c r="B163" s="24"/>
      <c r="E163" s="10"/>
      <c r="F163" s="10"/>
      <c r="G163" s="10"/>
      <c r="H163" s="10"/>
      <c r="I163" s="10"/>
      <c r="J163" s="10"/>
    </row>
    <row r="164" spans="1:10" s="12" customFormat="1" ht="20.100000000000001" customHeight="1" x14ac:dyDescent="0.25">
      <c r="A164" s="26"/>
      <c r="B164" s="24"/>
      <c r="E164" s="10"/>
      <c r="F164" s="10"/>
      <c r="G164" s="10"/>
      <c r="H164" s="10"/>
      <c r="I164" s="10"/>
      <c r="J164" s="10"/>
    </row>
    <row r="165" spans="1:10" s="12" customFormat="1" ht="20.100000000000001" customHeight="1" x14ac:dyDescent="0.25">
      <c r="A165" s="26"/>
      <c r="B165" s="24"/>
      <c r="E165" s="10"/>
      <c r="F165" s="10"/>
      <c r="G165" s="10"/>
      <c r="H165" s="10"/>
      <c r="I165" s="10"/>
      <c r="J165" s="10"/>
    </row>
    <row r="166" spans="1:10" s="12" customFormat="1" ht="20.100000000000001" customHeight="1" x14ac:dyDescent="0.25">
      <c r="A166" s="26"/>
      <c r="B166" s="24"/>
      <c r="E166" s="10"/>
      <c r="F166" s="10"/>
      <c r="G166" s="10"/>
      <c r="H166" s="10"/>
      <c r="I166" s="10"/>
      <c r="J166" s="10"/>
    </row>
    <row r="167" spans="1:10" s="12" customFormat="1" ht="20.100000000000001" customHeight="1" x14ac:dyDescent="0.25">
      <c r="A167" s="26"/>
      <c r="B167" s="24"/>
      <c r="E167" s="10"/>
      <c r="F167" s="10"/>
      <c r="G167" s="10"/>
      <c r="H167" s="10"/>
      <c r="I167" s="10"/>
      <c r="J167" s="10"/>
    </row>
    <row r="168" spans="1:10" s="12" customFormat="1" ht="20.100000000000001" customHeight="1" x14ac:dyDescent="0.25">
      <c r="A168" s="26"/>
      <c r="B168" s="24"/>
      <c r="E168" s="10"/>
      <c r="F168" s="10"/>
      <c r="G168" s="10"/>
      <c r="H168" s="10"/>
      <c r="I168" s="10"/>
      <c r="J168" s="10"/>
    </row>
    <row r="169" spans="1:10" s="12" customFormat="1" ht="20.100000000000001" customHeight="1" x14ac:dyDescent="0.25">
      <c r="A169" s="26"/>
      <c r="B169" s="24"/>
      <c r="E169" s="10"/>
      <c r="F169" s="10"/>
      <c r="G169" s="10"/>
      <c r="H169" s="10"/>
      <c r="I169" s="10"/>
      <c r="J169" s="10"/>
    </row>
    <row r="170" spans="1:10" s="12" customFormat="1" ht="20.100000000000001" customHeight="1" x14ac:dyDescent="0.25">
      <c r="A170" s="26"/>
      <c r="B170" s="24"/>
      <c r="E170" s="10"/>
      <c r="F170" s="10"/>
      <c r="G170" s="10"/>
      <c r="H170" s="10"/>
      <c r="I170" s="10"/>
      <c r="J170" s="10"/>
    </row>
    <row r="171" spans="1:10" s="12" customFormat="1" ht="20.100000000000001" customHeight="1" x14ac:dyDescent="0.25">
      <c r="A171" s="26"/>
      <c r="B171" s="24"/>
      <c r="E171" s="10"/>
      <c r="F171" s="10"/>
      <c r="G171" s="10"/>
      <c r="H171" s="10"/>
      <c r="I171" s="10"/>
      <c r="J171" s="10"/>
    </row>
    <row r="172" spans="1:10" s="12" customFormat="1" ht="20.100000000000001" customHeight="1" x14ac:dyDescent="0.25">
      <c r="A172" s="26"/>
      <c r="B172" s="24"/>
      <c r="E172" s="10"/>
      <c r="F172" s="10"/>
      <c r="G172" s="10"/>
      <c r="H172" s="10"/>
      <c r="I172" s="10"/>
      <c r="J172" s="10"/>
    </row>
    <row r="173" spans="1:10" s="12" customFormat="1" ht="20.100000000000001" customHeight="1" x14ac:dyDescent="0.25">
      <c r="A173" s="26"/>
      <c r="B173" s="24"/>
      <c r="E173" s="10"/>
      <c r="F173" s="10"/>
      <c r="G173" s="10"/>
      <c r="H173" s="10"/>
      <c r="I173" s="10"/>
      <c r="J173" s="10"/>
    </row>
    <row r="174" spans="1:10" s="12" customFormat="1" ht="20.100000000000001" customHeight="1" x14ac:dyDescent="0.25">
      <c r="A174" s="26"/>
      <c r="B174" s="24"/>
      <c r="E174" s="10"/>
      <c r="F174" s="10"/>
      <c r="G174" s="10"/>
      <c r="H174" s="10"/>
      <c r="I174" s="10"/>
      <c r="J174" s="10"/>
    </row>
    <row r="175" spans="1:10" s="12" customFormat="1" ht="18" customHeight="1" x14ac:dyDescent="0.25">
      <c r="A175" s="26"/>
      <c r="B175" s="24"/>
      <c r="E175" s="10"/>
      <c r="F175" s="10"/>
      <c r="G175" s="10"/>
      <c r="H175" s="10"/>
      <c r="I175" s="10"/>
      <c r="J175" s="10"/>
    </row>
    <row r="176" spans="1:10" s="12" customFormat="1" ht="18" customHeight="1" x14ac:dyDescent="0.25">
      <c r="A176" s="26"/>
      <c r="B176" s="24"/>
      <c r="E176" s="10"/>
      <c r="F176" s="10"/>
      <c r="G176" s="10"/>
      <c r="H176" s="10"/>
      <c r="I176" s="10"/>
      <c r="J176" s="10"/>
    </row>
    <row r="177" spans="1:10" s="12" customFormat="1" ht="18" customHeight="1" x14ac:dyDescent="0.25">
      <c r="A177" s="26"/>
      <c r="B177" s="24"/>
      <c r="E177" s="10"/>
      <c r="F177" s="10"/>
      <c r="G177" s="10"/>
      <c r="H177" s="10"/>
      <c r="I177" s="10"/>
      <c r="J177" s="10"/>
    </row>
    <row r="178" spans="1:10" s="12" customFormat="1" ht="18" customHeight="1" x14ac:dyDescent="0.25">
      <c r="A178" s="26"/>
      <c r="B178" s="24"/>
      <c r="E178" s="10"/>
      <c r="F178" s="10"/>
      <c r="G178" s="10"/>
      <c r="H178" s="10"/>
      <c r="I178" s="10"/>
      <c r="J178" s="10"/>
    </row>
    <row r="179" spans="1:10" s="12" customFormat="1" ht="18" customHeight="1" x14ac:dyDescent="0.25">
      <c r="A179" s="26"/>
      <c r="B179" s="24"/>
      <c r="E179" s="10"/>
      <c r="F179" s="10"/>
      <c r="G179" s="10"/>
      <c r="H179" s="10"/>
      <c r="I179" s="10"/>
      <c r="J179" s="10"/>
    </row>
    <row r="180" spans="1:10" s="12" customFormat="1" ht="18" customHeight="1" x14ac:dyDescent="0.25">
      <c r="A180" s="26"/>
      <c r="B180" s="24"/>
      <c r="E180" s="10"/>
      <c r="F180" s="10"/>
      <c r="G180" s="10"/>
      <c r="H180" s="10"/>
      <c r="I180" s="10"/>
      <c r="J180" s="10"/>
    </row>
    <row r="181" spans="1:10" s="12" customFormat="1" ht="18" customHeight="1" x14ac:dyDescent="0.25">
      <c r="A181" s="26"/>
      <c r="E181" s="10"/>
      <c r="F181" s="10"/>
      <c r="G181" s="10"/>
      <c r="H181" s="10"/>
      <c r="I181" s="10"/>
      <c r="J181" s="10"/>
    </row>
    <row r="182" spans="1:10" s="12" customFormat="1" ht="18" customHeight="1" x14ac:dyDescent="0.25">
      <c r="A182" s="26"/>
      <c r="E182" s="10"/>
      <c r="F182" s="10"/>
      <c r="G182" s="10"/>
      <c r="H182" s="10"/>
      <c r="I182" s="10"/>
      <c r="J182" s="10"/>
    </row>
    <row r="183" spans="1:10" s="12" customFormat="1" ht="18" customHeight="1" x14ac:dyDescent="0.25">
      <c r="A183" s="26"/>
      <c r="E183" s="10"/>
      <c r="F183" s="10"/>
      <c r="G183" s="10"/>
      <c r="H183" s="10"/>
      <c r="I183" s="10"/>
      <c r="J183" s="10"/>
    </row>
    <row r="184" spans="1:10" s="12" customFormat="1" ht="18" customHeight="1" x14ac:dyDescent="0.25">
      <c r="A184" s="26"/>
      <c r="E184" s="10"/>
      <c r="F184" s="10"/>
      <c r="G184" s="10"/>
      <c r="H184" s="10"/>
      <c r="I184" s="10"/>
      <c r="J184" s="10"/>
    </row>
    <row r="185" spans="1:10" s="12" customFormat="1" ht="18" customHeight="1" x14ac:dyDescent="0.25">
      <c r="A185" s="26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6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6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6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6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6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6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6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6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6"/>
      <c r="E194" s="10"/>
      <c r="F194" s="10"/>
      <c r="G194" s="10"/>
      <c r="H194" s="10"/>
      <c r="I194" s="10"/>
      <c r="J194" s="10"/>
    </row>
    <row r="195" spans="1:10" s="12" customFormat="1" ht="18" customHeight="1" x14ac:dyDescent="0.25">
      <c r="A195" s="26"/>
      <c r="E195" s="10"/>
      <c r="F195" s="10"/>
      <c r="G195" s="10"/>
      <c r="H195" s="10"/>
      <c r="I195" s="10"/>
      <c r="J195" s="10"/>
    </row>
    <row r="196" spans="1:10" s="12" customFormat="1" ht="18" customHeight="1" x14ac:dyDescent="0.25">
      <c r="A196" s="26"/>
      <c r="E196" s="10"/>
      <c r="F196" s="10"/>
      <c r="G196" s="10"/>
      <c r="H196" s="10"/>
      <c r="I196" s="10"/>
      <c r="J196" s="10"/>
    </row>
    <row r="197" spans="1:10" s="12" customFormat="1" ht="18" customHeight="1" x14ac:dyDescent="0.25">
      <c r="A197" s="26"/>
      <c r="E197" s="10"/>
      <c r="F197" s="10"/>
      <c r="G197" s="10"/>
      <c r="H197" s="10"/>
      <c r="I197" s="10"/>
      <c r="J197" s="10"/>
    </row>
    <row r="198" spans="1:10" s="12" customFormat="1" ht="18" customHeight="1" x14ac:dyDescent="0.25">
      <c r="A198" s="26"/>
      <c r="E198" s="10"/>
      <c r="F198" s="10"/>
      <c r="G198" s="10"/>
      <c r="H198" s="10"/>
      <c r="I198" s="10"/>
      <c r="J198" s="10"/>
    </row>
    <row r="199" spans="1:10" s="12" customFormat="1" ht="18" customHeight="1" x14ac:dyDescent="0.25">
      <c r="A199" s="26"/>
      <c r="E199" s="10"/>
      <c r="F199" s="10"/>
      <c r="G199" s="10"/>
      <c r="H199" s="10"/>
      <c r="I199" s="10"/>
      <c r="J199" s="10"/>
    </row>
    <row r="200" spans="1:10" s="12" customFormat="1" ht="18" customHeight="1" x14ac:dyDescent="0.25">
      <c r="A200" s="26"/>
      <c r="E200" s="10"/>
      <c r="F200" s="10"/>
      <c r="G200" s="10"/>
      <c r="H200" s="10"/>
      <c r="I200" s="10"/>
      <c r="J200" s="10"/>
    </row>
    <row r="201" spans="1:10" s="12" customFormat="1" ht="18" customHeight="1" x14ac:dyDescent="0.25">
      <c r="A201" s="26"/>
      <c r="E201" s="10"/>
      <c r="F201" s="10"/>
      <c r="G201" s="10"/>
      <c r="H201" s="10"/>
      <c r="I201" s="10"/>
      <c r="J201" s="10"/>
    </row>
    <row r="202" spans="1:10" s="12" customFormat="1" ht="18" customHeight="1" x14ac:dyDescent="0.25">
      <c r="A202" s="26"/>
      <c r="E202" s="10"/>
      <c r="F202" s="10"/>
      <c r="G202" s="10"/>
      <c r="H202" s="10"/>
      <c r="I202" s="10"/>
      <c r="J202" s="10"/>
    </row>
    <row r="203" spans="1:10" s="12" customFormat="1" ht="18" customHeight="1" x14ac:dyDescent="0.25">
      <c r="A203" s="26"/>
      <c r="E203" s="10"/>
      <c r="F203" s="10"/>
      <c r="G203" s="10"/>
      <c r="H203" s="10"/>
      <c r="I203" s="10"/>
      <c r="J203" s="10"/>
    </row>
    <row r="204" spans="1:10" s="12" customFormat="1" ht="18" customHeight="1" x14ac:dyDescent="0.25">
      <c r="A204" s="26"/>
      <c r="E204" s="10"/>
      <c r="F204" s="10"/>
      <c r="G204" s="10"/>
      <c r="H204" s="10"/>
      <c r="I204" s="10"/>
      <c r="J204" s="10"/>
    </row>
    <row r="205" spans="1:10" s="12" customFormat="1" ht="18" customHeight="1" x14ac:dyDescent="0.25">
      <c r="A205" s="26"/>
      <c r="E205" s="10"/>
      <c r="F205" s="10"/>
      <c r="G205" s="10"/>
      <c r="H205" s="10"/>
      <c r="I205" s="10"/>
      <c r="J205" s="10"/>
    </row>
    <row r="206" spans="1:10" s="12" customFormat="1" ht="18" customHeight="1" x14ac:dyDescent="0.25">
      <c r="A206" s="26"/>
      <c r="E206" s="10"/>
      <c r="F206" s="10"/>
      <c r="G206" s="10"/>
      <c r="H206" s="10"/>
      <c r="I206" s="10"/>
      <c r="J206" s="10"/>
    </row>
    <row r="207" spans="1:10" s="12" customFormat="1" ht="18" customHeight="1" x14ac:dyDescent="0.25">
      <c r="A207" s="26"/>
      <c r="E207" s="10"/>
      <c r="F207" s="10"/>
      <c r="G207" s="10"/>
      <c r="H207" s="10"/>
      <c r="I207" s="10"/>
      <c r="J207" s="10"/>
    </row>
    <row r="208" spans="1:10" s="12" customFormat="1" ht="18" customHeight="1" x14ac:dyDescent="0.25">
      <c r="A208" s="26"/>
      <c r="E208" s="10"/>
      <c r="F208" s="10"/>
      <c r="G208" s="10"/>
      <c r="H208" s="10"/>
      <c r="I208" s="10"/>
      <c r="J208" s="10"/>
    </row>
    <row r="209" spans="1:10" s="12" customFormat="1" ht="18" customHeight="1" x14ac:dyDescent="0.25">
      <c r="A209" s="26"/>
      <c r="E209" s="10"/>
      <c r="F209" s="10"/>
      <c r="G209" s="10"/>
      <c r="H209" s="10"/>
      <c r="I209" s="10"/>
      <c r="J209" s="10"/>
    </row>
    <row r="210" spans="1:10" s="12" customFormat="1" ht="18" customHeight="1" x14ac:dyDescent="0.25">
      <c r="A210" s="26"/>
      <c r="E210" s="10"/>
      <c r="F210" s="10"/>
      <c r="G210" s="10"/>
      <c r="H210" s="10"/>
      <c r="I210" s="10"/>
      <c r="J210" s="10"/>
    </row>
    <row r="211" spans="1:10" s="12" customFormat="1" ht="18" customHeight="1" x14ac:dyDescent="0.25">
      <c r="A211" s="26"/>
      <c r="E211" s="10"/>
      <c r="F211" s="10"/>
      <c r="G211" s="10"/>
      <c r="H211" s="10"/>
      <c r="I211" s="10"/>
      <c r="J211" s="10"/>
    </row>
    <row r="212" spans="1:10" s="2" customFormat="1" ht="18" customHeight="1" x14ac:dyDescent="0.2">
      <c r="A212" s="4"/>
      <c r="E212" s="3"/>
      <c r="F212" s="3"/>
      <c r="G212" s="3"/>
      <c r="H212" s="3"/>
      <c r="I212" s="3"/>
      <c r="J212" s="3"/>
    </row>
    <row r="213" spans="1:10" s="2" customFormat="1" ht="18" customHeight="1" x14ac:dyDescent="0.2">
      <c r="A213" s="4"/>
      <c r="E213" s="3"/>
      <c r="F213" s="3"/>
      <c r="G213" s="3"/>
      <c r="H213" s="3"/>
      <c r="I213" s="3"/>
      <c r="J213" s="3"/>
    </row>
    <row r="214" spans="1:10" s="2" customFormat="1" ht="18" customHeight="1" x14ac:dyDescent="0.2">
      <c r="A214" s="4"/>
      <c r="E214" s="3"/>
      <c r="F214" s="3"/>
      <c r="G214" s="3"/>
      <c r="H214" s="3"/>
      <c r="I214" s="3"/>
      <c r="J214" s="3"/>
    </row>
    <row r="215" spans="1:10" s="2" customFormat="1" ht="18" customHeight="1" x14ac:dyDescent="0.2">
      <c r="A215" s="4"/>
      <c r="E215" s="3"/>
      <c r="F215" s="3"/>
      <c r="G215" s="3"/>
      <c r="H215" s="3"/>
      <c r="I215" s="3"/>
      <c r="J215" s="3"/>
    </row>
    <row r="216" spans="1:10" s="2" customFormat="1" ht="18" customHeight="1" x14ac:dyDescent="0.2">
      <c r="A216" s="4"/>
      <c r="E216" s="3"/>
      <c r="F216" s="3"/>
      <c r="G216" s="3"/>
      <c r="H216" s="3"/>
      <c r="I216" s="3"/>
      <c r="J216" s="3"/>
    </row>
    <row r="217" spans="1:10" s="2" customFormat="1" ht="18" customHeight="1" x14ac:dyDescent="0.2">
      <c r="A217" s="4"/>
      <c r="E217" s="3"/>
      <c r="F217" s="3"/>
      <c r="G217" s="3"/>
      <c r="H217" s="3"/>
      <c r="I217" s="3"/>
      <c r="J217" s="3"/>
    </row>
    <row r="218" spans="1:10" s="2" customFormat="1" ht="18" customHeight="1" x14ac:dyDescent="0.2">
      <c r="A218" s="4"/>
      <c r="E218" s="3"/>
      <c r="F218" s="3"/>
      <c r="G218" s="3"/>
      <c r="H218" s="3"/>
      <c r="I218" s="3"/>
      <c r="J218" s="3"/>
    </row>
    <row r="219" spans="1:10" s="2" customFormat="1" ht="18" customHeight="1" x14ac:dyDescent="0.2">
      <c r="A219" s="4"/>
      <c r="E219" s="3"/>
      <c r="F219" s="3"/>
      <c r="G219" s="3"/>
      <c r="H219" s="3"/>
      <c r="I219" s="3"/>
      <c r="J219" s="3"/>
    </row>
    <row r="220" spans="1:10" s="2" customFormat="1" ht="18" customHeight="1" x14ac:dyDescent="0.2">
      <c r="A220" s="4"/>
      <c r="E220" s="3"/>
      <c r="F220" s="3"/>
      <c r="G220" s="3"/>
      <c r="H220" s="3"/>
      <c r="I220" s="3"/>
      <c r="J220" s="3"/>
    </row>
    <row r="221" spans="1:10" s="2" customFormat="1" ht="18" customHeight="1" x14ac:dyDescent="0.2">
      <c r="A221" s="4"/>
      <c r="E221" s="3"/>
      <c r="F221" s="3"/>
      <c r="G221" s="3"/>
      <c r="H221" s="3"/>
      <c r="I221" s="3"/>
      <c r="J221" s="3"/>
    </row>
    <row r="222" spans="1:10" s="2" customFormat="1" ht="18" customHeight="1" x14ac:dyDescent="0.2">
      <c r="A222" s="4"/>
      <c r="E222" s="3"/>
      <c r="F222" s="3"/>
      <c r="G222" s="3"/>
      <c r="H222" s="3"/>
      <c r="I222" s="3"/>
      <c r="J222" s="3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">
      <c r="A360" s="4"/>
      <c r="E360" s="3"/>
      <c r="F360" s="3"/>
      <c r="G360" s="3"/>
      <c r="H360" s="3"/>
      <c r="I360" s="3"/>
      <c r="J360" s="3"/>
    </row>
    <row r="361" spans="1:10" s="2" customFormat="1" ht="18" customHeight="1" x14ac:dyDescent="0.2">
      <c r="A361" s="4"/>
      <c r="E361" s="3"/>
      <c r="F361" s="3"/>
      <c r="G361" s="3"/>
      <c r="H361" s="3"/>
      <c r="I361" s="3"/>
      <c r="J361" s="3"/>
    </row>
    <row r="362" spans="1:10" s="2" customFormat="1" ht="18" customHeight="1" x14ac:dyDescent="0.2">
      <c r="A362" s="4"/>
      <c r="E362" s="3"/>
      <c r="F362" s="3"/>
      <c r="G362" s="3"/>
      <c r="H362" s="3"/>
      <c r="I362" s="3"/>
      <c r="J362" s="3"/>
    </row>
    <row r="363" spans="1:10" s="2" customFormat="1" ht="18" customHeight="1" x14ac:dyDescent="0.2">
      <c r="A363" s="4"/>
      <c r="E363" s="3"/>
      <c r="F363" s="3"/>
      <c r="G363" s="3"/>
      <c r="H363" s="3"/>
      <c r="I363" s="3"/>
      <c r="J363" s="3"/>
    </row>
    <row r="364" spans="1:10" s="2" customFormat="1" ht="18" customHeight="1" x14ac:dyDescent="0.2">
      <c r="A364" s="4"/>
      <c r="E364" s="3"/>
      <c r="F364" s="3"/>
      <c r="G364" s="3"/>
      <c r="H364" s="3"/>
      <c r="I364" s="3"/>
      <c r="J364" s="3"/>
    </row>
    <row r="365" spans="1:10" s="2" customFormat="1" ht="18" customHeight="1" x14ac:dyDescent="0.2">
      <c r="A365" s="4"/>
      <c r="E365" s="3"/>
      <c r="F365" s="3"/>
      <c r="G365" s="3"/>
      <c r="H365" s="3"/>
      <c r="I365" s="3"/>
      <c r="J365" s="3"/>
    </row>
    <row r="366" spans="1:10" s="2" customFormat="1" ht="18" customHeight="1" x14ac:dyDescent="0.2">
      <c r="A366" s="4"/>
      <c r="E366" s="3"/>
      <c r="F366" s="3"/>
      <c r="G366" s="3"/>
      <c r="H366" s="3"/>
      <c r="I366" s="3"/>
      <c r="J366" s="3"/>
    </row>
    <row r="367" spans="1:10" s="2" customFormat="1" ht="18" customHeight="1" x14ac:dyDescent="0.2">
      <c r="A367" s="4"/>
      <c r="E367" s="3"/>
      <c r="F367" s="3"/>
      <c r="G367" s="3"/>
      <c r="H367" s="3"/>
      <c r="I367" s="3"/>
      <c r="J367" s="3"/>
    </row>
    <row r="368" spans="1:10" s="2" customFormat="1" ht="18" customHeight="1" x14ac:dyDescent="0.2">
      <c r="A368" s="4"/>
      <c r="E368" s="3"/>
      <c r="F368" s="3"/>
      <c r="G368" s="3"/>
      <c r="H368" s="3"/>
      <c r="I368" s="3"/>
      <c r="J368" s="3"/>
    </row>
    <row r="369" spans="1:10" s="2" customFormat="1" ht="18" customHeight="1" x14ac:dyDescent="0.2">
      <c r="A369" s="4"/>
      <c r="E369" s="3"/>
      <c r="F369" s="3"/>
      <c r="G369" s="3"/>
      <c r="H369" s="3"/>
      <c r="I369" s="3"/>
      <c r="J369" s="3"/>
    </row>
    <row r="370" spans="1:10" s="2" customFormat="1" ht="18" customHeight="1" x14ac:dyDescent="0.2">
      <c r="A370" s="4"/>
      <c r="E370" s="3"/>
      <c r="F370" s="3"/>
      <c r="G370" s="3"/>
      <c r="H370" s="3"/>
      <c r="I370" s="3"/>
      <c r="J370" s="3"/>
    </row>
    <row r="371" spans="1:10" s="2" customFormat="1" ht="18" customHeight="1" x14ac:dyDescent="0.2">
      <c r="A371" s="4"/>
      <c r="E371" s="3"/>
      <c r="F371" s="3"/>
      <c r="G371" s="3"/>
      <c r="H371" s="3"/>
      <c r="I371" s="3"/>
      <c r="J371" s="3"/>
    </row>
    <row r="372" spans="1:10" s="2" customFormat="1" ht="18" customHeight="1" x14ac:dyDescent="0.2">
      <c r="A372" s="4"/>
      <c r="E372" s="3"/>
      <c r="F372" s="3"/>
      <c r="G372" s="3"/>
      <c r="H372" s="3"/>
      <c r="I372" s="3"/>
      <c r="J372" s="3"/>
    </row>
    <row r="373" spans="1:10" s="2" customFormat="1" ht="18" customHeight="1" x14ac:dyDescent="0.2">
      <c r="A373" s="4"/>
      <c r="E373" s="3"/>
      <c r="F373" s="3"/>
      <c r="G373" s="3"/>
      <c r="H373" s="3"/>
      <c r="I373" s="3"/>
      <c r="J373" s="3"/>
    </row>
    <row r="374" spans="1:10" s="2" customFormat="1" ht="18" customHeight="1" x14ac:dyDescent="0.25">
      <c r="A374" s="5"/>
      <c r="B374"/>
      <c r="E374" s="3"/>
      <c r="F374" s="3"/>
      <c r="G374" s="3"/>
      <c r="H374" s="3"/>
      <c r="I374" s="3"/>
      <c r="J374" s="3"/>
    </row>
  </sheetData>
  <mergeCells count="2">
    <mergeCell ref="A1:G1"/>
    <mergeCell ref="A2:G2"/>
  </mergeCells>
  <pageMargins left="3.937007874015748E-2" right="3.937007874015748E-2" top="3.937007874015748E-2" bottom="3.937007874015748E-2" header="3.937007874015748E-2" footer="3.937007874015748E-2"/>
  <pageSetup scale="49" fitToWidth="0" fitToHeight="0" orientation="landscape" verticalDpi="0" r:id="rId1"/>
  <rowBreaks count="2" manualBreakCount="2">
    <brk id="44" max="6" man="1"/>
    <brk id="7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7FAD-80DE-480C-9F7B-6CF345136DA6}">
  <dimension ref="E1:H5"/>
  <sheetViews>
    <sheetView topLeftCell="A4" workbookViewId="0">
      <selection activeCell="E18" sqref="E18"/>
    </sheetView>
  </sheetViews>
  <sheetFormatPr baseColWidth="10" defaultRowHeight="15" x14ac:dyDescent="0.25"/>
  <cols>
    <col min="5" max="5" width="11.42578125" style="1"/>
    <col min="6" max="6" width="13" style="1" customWidth="1"/>
    <col min="7" max="7" width="11.42578125" style="1"/>
  </cols>
  <sheetData>
    <row r="1" spans="8:8" x14ac:dyDescent="0.25">
      <c r="H1" s="1"/>
    </row>
    <row r="2" spans="8:8" x14ac:dyDescent="0.25">
      <c r="H2" s="1"/>
    </row>
    <row r="3" spans="8:8" x14ac:dyDescent="0.25">
      <c r="H3" s="1"/>
    </row>
    <row r="4" spans="8:8" x14ac:dyDescent="0.25">
      <c r="H4" s="1"/>
    </row>
    <row r="5" spans="8:8" x14ac:dyDescent="0.25">
      <c r="H5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MOV. FIN. AGOSTO -2025 (1)</vt:lpstr>
      <vt:lpstr>Hoja1</vt:lpstr>
      <vt:lpstr>'MOV. FIN. AGOSTO 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Lucía Céspedes García</cp:lastModifiedBy>
  <cp:lastPrinted>2025-09-04T15:23:35Z</cp:lastPrinted>
  <dcterms:created xsi:type="dcterms:W3CDTF">2023-01-10T14:18:31Z</dcterms:created>
  <dcterms:modified xsi:type="dcterms:W3CDTF">2025-09-11T17:43:59Z</dcterms:modified>
</cp:coreProperties>
</file>